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15" yWindow="-15" windowWidth="9720" windowHeight="11760" tabRatio="938"/>
  </bookViews>
  <sheets>
    <sheet name="T-2.2 (2)k" sheetId="30" r:id="rId1"/>
  </sheets>
  <definedNames>
    <definedName name="_xlnm.Print_Area" localSheetId="0">'T-2.2 (2)k'!$A$1:$P$31</definedName>
  </definedNames>
  <calcPr calcId="144525"/>
</workbook>
</file>

<file path=xl/calcChain.xml><?xml version="1.0" encoding="utf-8"?>
<calcChain xmlns="http://schemas.openxmlformats.org/spreadsheetml/2006/main">
  <c r="K28" i="30" l="1"/>
  <c r="G28" i="30"/>
  <c r="F28" i="30" s="1"/>
  <c r="K26" i="30"/>
  <c r="G26" i="30"/>
  <c r="F26" i="30" s="1"/>
  <c r="K25" i="30"/>
  <c r="G25" i="30"/>
  <c r="F25" i="30" s="1"/>
  <c r="K24" i="30"/>
  <c r="G24" i="30"/>
  <c r="F24" i="30" s="1"/>
  <c r="K23" i="30"/>
  <c r="G23" i="30"/>
  <c r="F23" i="30" s="1"/>
  <c r="K21" i="30"/>
  <c r="G21" i="30"/>
  <c r="F21" i="30" s="1"/>
  <c r="E21" i="30" s="1"/>
  <c r="K20" i="30"/>
  <c r="G20" i="30"/>
  <c r="F20" i="30" s="1"/>
  <c r="K19" i="30"/>
  <c r="G19" i="30"/>
  <c r="F19" i="30" s="1"/>
  <c r="K18" i="30"/>
  <c r="G18" i="30"/>
  <c r="F18" i="30" s="1"/>
  <c r="K16" i="30"/>
  <c r="G16" i="30"/>
  <c r="F16" i="30" s="1"/>
  <c r="K15" i="30"/>
  <c r="G15" i="30"/>
  <c r="F15" i="30" s="1"/>
  <c r="K14" i="30"/>
  <c r="G14" i="30"/>
  <c r="F14" i="30" s="1"/>
  <c r="K13" i="30"/>
  <c r="G13" i="30"/>
  <c r="F13" i="30" s="1"/>
  <c r="E15" i="30" l="1"/>
  <c r="E20" i="30"/>
  <c r="E23" i="30"/>
  <c r="E28" i="30"/>
  <c r="E13" i="30"/>
  <c r="E18" i="30"/>
  <c r="E25" i="30"/>
  <c r="E14" i="30"/>
  <c r="E16" i="30"/>
  <c r="E19" i="30"/>
  <c r="E24" i="30"/>
  <c r="E26" i="30"/>
</calcChain>
</file>

<file path=xl/sharedStrings.xml><?xml version="1.0" encoding="utf-8"?>
<sst xmlns="http://schemas.openxmlformats.org/spreadsheetml/2006/main" count="72" uniqueCount="48">
  <si>
    <t>รวม</t>
  </si>
  <si>
    <t>Total</t>
  </si>
  <si>
    <t>กำลังแรงงานรวม</t>
  </si>
  <si>
    <t>Others</t>
  </si>
  <si>
    <t>Total  labour  force</t>
  </si>
  <si>
    <t>ปี</t>
  </si>
  <si>
    <t>Year</t>
  </si>
  <si>
    <t xml:space="preserve">           ไตรมาสที่ 1 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</si>
  <si>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</si>
  <si>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</si>
  <si>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</si>
  <si>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</si>
  <si>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</si>
  <si>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</si>
  <si>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</si>
  <si>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</si>
  <si>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>รวมยอด</t>
  </si>
  <si>
    <t>ผู้ไม่อยู่ในกำลังแรงงาน</t>
  </si>
  <si>
    <t>Persons not in labour  force</t>
  </si>
  <si>
    <t>กำลังแรงงานปัจจุบัน</t>
  </si>
  <si>
    <t>กำลังแรงงาน</t>
  </si>
  <si>
    <t>ที่รอฤดูกาล</t>
  </si>
  <si>
    <t>ทำงานบ้าน</t>
  </si>
  <si>
    <t>เรียนหนังสือ</t>
  </si>
  <si>
    <t>อื่นๆ</t>
  </si>
  <si>
    <t>ผู้มีงานทำ</t>
  </si>
  <si>
    <t>ผู้ว่างงาน</t>
  </si>
  <si>
    <t xml:space="preserve">Seasonally inactive </t>
  </si>
  <si>
    <t>Household</t>
  </si>
  <si>
    <t>Studies</t>
  </si>
  <si>
    <t>Employed</t>
  </si>
  <si>
    <t>Unemployed</t>
  </si>
  <si>
    <t>work</t>
  </si>
  <si>
    <t>ประชากรอายุ 15 ปีขึ้นไป   Population 15 years and over</t>
  </si>
  <si>
    <t>Table</t>
  </si>
  <si>
    <t xml:space="preserve">ตาราง </t>
  </si>
  <si>
    <t xml:space="preserve">  2014</t>
  </si>
  <si>
    <t xml:space="preserve">  2015</t>
  </si>
  <si>
    <t>Current labour force</t>
  </si>
  <si>
    <t>labour force</t>
  </si>
  <si>
    <t xml:space="preserve">  2016</t>
  </si>
  <si>
    <t xml:space="preserve">  2017</t>
  </si>
  <si>
    <t>ประชากรอายุ 15 ปีขึ้นไป จำแนกตามสถานภาพแรงงาน เป็นรายไตรมาส พ.ศ. 2557 - 2560</t>
  </si>
  <si>
    <t>Population Aged 15 Years and Over by Labour Force Status and Quarterly: 2014 - 2017</t>
  </si>
  <si>
    <t>-</t>
  </si>
  <si>
    <t xml:space="preserve">          ที่มา:  การสำรวจภาวะการทำงานของประชากร พ.ศ. 2557 - 2560  จังหวัดสระบุรี  สำนักงานสถิติแห่งชาติ</t>
  </si>
  <si>
    <t xml:space="preserve">          Source: The  Labour Force Survey: 2014 - 2017, Saraburi Provincial,  National Statistical Office</t>
  </si>
  <si>
    <t xml:space="preserve"> -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</si>
</sst>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/>
    <xf numFmtId="0" fontId="7" fillId="0" borderId="1" xfId="0" applyFont="1" applyBorder="1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9" fillId="0" borderId="7" xfId="0" applyFont="1" applyBorder="1"/>
    <xf numFmtId="0" fontId="9" fillId="0" borderId="3" xfId="0" applyFont="1" applyBorder="1"/>
    <xf numFmtId="0" fontId="7" fillId="0" borderId="7" xfId="0" applyFont="1" applyBorder="1"/>
    <xf numFmtId="0" fontId="7" fillId="0" borderId="4" xfId="0" applyFont="1" applyBorder="1"/>
    <xf numFmtId="0" fontId="9" fillId="0" borderId="4" xfId="0" applyFont="1" applyBorder="1"/>
    <xf numFmtId="0" fontId="5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 shrinkToFit="1"/>
    </xf>
    <xf numFmtId="0" fontId="7" fillId="0" borderId="10" xfId="0" applyFont="1" applyBorder="1" applyAlignment="1">
      <alignment vertical="center"/>
    </xf>
    <xf numFmtId="0" fontId="7" fillId="0" borderId="0" xfId="0" applyFont="1" applyBorder="1" applyAlignment="1"/>
    <xf numFmtId="0" fontId="7" fillId="0" borderId="3" xfId="0" applyFont="1" applyBorder="1" applyAlignment="1"/>
    <xf numFmtId="0" fontId="7" fillId="0" borderId="1" xfId="0" applyFont="1" applyBorder="1" applyAlignment="1"/>
    <xf numFmtId="0" fontId="7" fillId="0" borderId="6" xfId="0" applyFont="1" applyBorder="1" applyAlignment="1"/>
    <xf numFmtId="3" fontId="7" fillId="0" borderId="7" xfId="0" applyNumberFormat="1" applyFont="1" applyFill="1" applyBorder="1" applyAlignment="1">
      <alignment horizontal="right" indent="1"/>
    </xf>
    <xf numFmtId="3" fontId="7" fillId="0" borderId="3" xfId="0" applyNumberFormat="1" applyFont="1" applyFill="1" applyBorder="1" applyAlignment="1">
      <alignment horizontal="right" indent="1"/>
    </xf>
    <xf numFmtId="3" fontId="7" fillId="0" borderId="4" xfId="0" applyNumberFormat="1" applyFont="1" applyFill="1" applyBorder="1" applyAlignment="1">
      <alignment horizontal="right" indent="1"/>
    </xf>
    <xf numFmtId="0" fontId="7" fillId="0" borderId="2" xfId="0" applyFont="1" applyBorder="1" applyAlignment="1">
      <alignment horizontal="center" vertical="center" shrinkToFit="1"/>
    </xf>
    <xf numFmtId="3" fontId="7" fillId="0" borderId="3" xfId="0" applyNumberFormat="1" applyFont="1" applyBorder="1" applyAlignment="1">
      <alignment horizontal="right" indent="1"/>
    </xf>
    <xf numFmtId="3" fontId="7" fillId="0" borderId="5" xfId="0" applyNumberFormat="1" applyFont="1" applyBorder="1" applyAlignment="1">
      <alignment horizontal="right" indent="1"/>
    </xf>
    <xf numFmtId="3" fontId="7" fillId="0" borderId="5" xfId="0" applyNumberFormat="1" applyFont="1" applyFill="1" applyBorder="1" applyAlignment="1">
      <alignment horizontal="right" indent="1"/>
    </xf>
    <xf numFmtId="0" fontId="7" fillId="0" borderId="0" xfId="0" applyFont="1" applyAlignment="1">
      <alignment horizontal="left" vertical="center"/>
    </xf>
    <xf numFmtId="3" fontId="7" fillId="0" borderId="7" xfId="0" applyNumberFormat="1" applyFont="1" applyBorder="1" applyAlignment="1">
      <alignment horizontal="right" indent="1"/>
    </xf>
    <xf numFmtId="3" fontId="7" fillId="0" borderId="0" xfId="0" applyNumberFormat="1" applyFont="1" applyBorder="1" applyAlignment="1">
      <alignment horizontal="right" indent="1"/>
    </xf>
    <xf numFmtId="3" fontId="9" fillId="0" borderId="4" xfId="0" applyNumberFormat="1" applyFont="1" applyBorder="1" applyAlignment="1">
      <alignment horizontal="right" indent="1"/>
    </xf>
    <xf numFmtId="3" fontId="9" fillId="0" borderId="7" xfId="0" applyNumberFormat="1" applyFont="1" applyBorder="1" applyAlignment="1">
      <alignment horizontal="right" indent="1"/>
    </xf>
    <xf numFmtId="3" fontId="7" fillId="0" borderId="4" xfId="0" applyNumberFormat="1" applyFont="1" applyBorder="1" applyAlignment="1">
      <alignment horizontal="right" indent="1"/>
    </xf>
    <xf numFmtId="3" fontId="9" fillId="0" borderId="3" xfId="0" applyNumberFormat="1" applyFont="1" applyBorder="1" applyAlignment="1">
      <alignment horizontal="right" indent="1"/>
    </xf>
    <xf numFmtId="0" fontId="7" fillId="0" borderId="3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3" fontId="7" fillId="0" borderId="4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center" vertical="center" shrinkToFit="1"/>
    </xf>
    <xf numFmtId="0" fontId="7" fillId="0" borderId="7" xfId="0" quotePrefix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</cellXfs>
  <cellStyles count="3">
    <cellStyle name="Normal" xfId="0" builtinId="0"/>
    <cellStyle name="เครื่องหมายจุลภาค 2" xfId="2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2"/>
  <sheetViews>
    <sheetView tabSelected="1" zoomScaleNormal="100" workbookViewId="0">
      <selection activeCell="R30" sqref="R30"/>
    </sheetView>
  </sheetViews>
  <sheetFormatPr defaultRowHeight="18.75" x14ac:dyDescent="0.3"/>
  <cols>
    <col min="1" max="1" width="1.7109375" style="5" customWidth="1"/>
    <col min="2" max="2" width="5.5703125" style="5" customWidth="1"/>
    <col min="3" max="3" width="4.85546875" style="5" customWidth="1"/>
    <col min="4" max="4" width="4" style="5" customWidth="1"/>
    <col min="5" max="5" width="9.42578125" style="5" customWidth="1"/>
    <col min="6" max="9" width="11.28515625" style="5" customWidth="1"/>
    <col min="10" max="10" width="15.28515625" style="5" customWidth="1"/>
    <col min="11" max="11" width="10.140625" style="5" customWidth="1"/>
    <col min="12" max="12" width="9.42578125" style="5" customWidth="1"/>
    <col min="13" max="14" width="10.140625" style="5" customWidth="1"/>
    <col min="15" max="15" width="2.7109375" style="5" customWidth="1"/>
    <col min="16" max="16" width="14.85546875" style="5" customWidth="1"/>
    <col min="17" max="16384" width="9.140625" style="5"/>
  </cols>
  <sheetData>
    <row r="1" spans="1:16" s="1" customFormat="1" x14ac:dyDescent="0.3">
      <c r="B1" s="1" t="s">
        <v>35</v>
      </c>
      <c r="C1" s="2">
        <v>2.2000000000000002</v>
      </c>
      <c r="D1" s="1" t="s">
        <v>42</v>
      </c>
    </row>
    <row r="2" spans="1:16" s="3" customFormat="1" x14ac:dyDescent="0.3">
      <c r="B2" s="1" t="s">
        <v>34</v>
      </c>
      <c r="C2" s="2">
        <v>2.2000000000000002</v>
      </c>
      <c r="D2" s="1" t="s">
        <v>43</v>
      </c>
      <c r="E2" s="1"/>
      <c r="F2" s="1"/>
      <c r="P2" s="24"/>
    </row>
    <row r="3" spans="1:16" s="3" customFormat="1" ht="3.75" customHeight="1" x14ac:dyDescent="0.3">
      <c r="C3" s="2"/>
      <c r="P3" s="24"/>
    </row>
    <row r="4" spans="1:16" s="4" customFormat="1" ht="17.25" customHeight="1" x14ac:dyDescent="0.3">
      <c r="A4" s="74" t="s">
        <v>5</v>
      </c>
      <c r="B4" s="74"/>
      <c r="C4" s="74"/>
      <c r="D4" s="75"/>
      <c r="E4" s="87" t="s">
        <v>33</v>
      </c>
      <c r="F4" s="88"/>
      <c r="G4" s="88"/>
      <c r="H4" s="88"/>
      <c r="I4" s="88"/>
      <c r="J4" s="88"/>
      <c r="K4" s="88"/>
      <c r="L4" s="88"/>
      <c r="M4" s="88"/>
      <c r="N4" s="89"/>
      <c r="O4" s="67" t="s">
        <v>6</v>
      </c>
      <c r="P4" s="68"/>
    </row>
    <row r="5" spans="1:16" s="7" customFormat="1" ht="17.25" customHeight="1" x14ac:dyDescent="0.25">
      <c r="A5" s="76"/>
      <c r="B5" s="76"/>
      <c r="C5" s="76"/>
      <c r="D5" s="77"/>
      <c r="E5" s="49"/>
      <c r="F5" s="80" t="s">
        <v>2</v>
      </c>
      <c r="G5" s="81"/>
      <c r="H5" s="81"/>
      <c r="I5" s="81"/>
      <c r="J5" s="82"/>
      <c r="K5" s="83" t="s">
        <v>17</v>
      </c>
      <c r="L5" s="62"/>
      <c r="M5" s="62"/>
      <c r="N5" s="63"/>
      <c r="O5" s="69"/>
      <c r="P5" s="70"/>
    </row>
    <row r="6" spans="1:16" s="7" customFormat="1" ht="17.25" customHeight="1" x14ac:dyDescent="0.25">
      <c r="A6" s="76"/>
      <c r="B6" s="76"/>
      <c r="C6" s="76"/>
      <c r="D6" s="77"/>
      <c r="E6" s="49"/>
      <c r="F6" s="84" t="s">
        <v>4</v>
      </c>
      <c r="G6" s="85"/>
      <c r="H6" s="85"/>
      <c r="I6" s="85"/>
      <c r="J6" s="86"/>
      <c r="K6" s="84" t="s">
        <v>18</v>
      </c>
      <c r="L6" s="85"/>
      <c r="M6" s="85"/>
      <c r="N6" s="86"/>
      <c r="O6" s="69"/>
      <c r="P6" s="70"/>
    </row>
    <row r="7" spans="1:16" s="7" customFormat="1" ht="17.25" customHeight="1" x14ac:dyDescent="0.25">
      <c r="A7" s="76"/>
      <c r="B7" s="76"/>
      <c r="C7" s="76"/>
      <c r="D7" s="77"/>
      <c r="E7" s="50"/>
      <c r="F7" s="25"/>
      <c r="G7" s="73" t="s">
        <v>19</v>
      </c>
      <c r="H7" s="74"/>
      <c r="I7" s="75"/>
      <c r="J7" s="55" t="s">
        <v>20</v>
      </c>
      <c r="K7" s="16"/>
      <c r="L7" s="16"/>
      <c r="M7" s="54"/>
      <c r="N7" s="16"/>
      <c r="O7" s="69"/>
      <c r="P7" s="70"/>
    </row>
    <row r="8" spans="1:16" s="7" customFormat="1" ht="17.25" customHeight="1" x14ac:dyDescent="0.25">
      <c r="A8" s="76"/>
      <c r="B8" s="76"/>
      <c r="C8" s="76"/>
      <c r="D8" s="77"/>
      <c r="E8" s="49"/>
      <c r="F8" s="51"/>
      <c r="G8" s="64" t="s">
        <v>38</v>
      </c>
      <c r="H8" s="65"/>
      <c r="I8" s="66"/>
      <c r="J8" s="26" t="s">
        <v>21</v>
      </c>
      <c r="K8" s="51"/>
      <c r="L8" s="26" t="s">
        <v>22</v>
      </c>
      <c r="M8" s="53"/>
      <c r="N8" s="26"/>
      <c r="O8" s="69"/>
      <c r="P8" s="70"/>
    </row>
    <row r="9" spans="1:16" s="7" customFormat="1" ht="17.25" customHeight="1" x14ac:dyDescent="0.25">
      <c r="A9" s="76"/>
      <c r="B9" s="76"/>
      <c r="C9" s="76"/>
      <c r="D9" s="77"/>
      <c r="E9" s="57" t="s">
        <v>16</v>
      </c>
      <c r="F9" s="51" t="s">
        <v>0</v>
      </c>
      <c r="G9" s="27" t="s">
        <v>0</v>
      </c>
      <c r="H9" s="26" t="s">
        <v>25</v>
      </c>
      <c r="I9" s="26" t="s">
        <v>26</v>
      </c>
      <c r="J9" s="26" t="s">
        <v>27</v>
      </c>
      <c r="K9" s="51" t="s">
        <v>0</v>
      </c>
      <c r="L9" s="26" t="s">
        <v>28</v>
      </c>
      <c r="M9" s="53" t="s">
        <v>23</v>
      </c>
      <c r="N9" s="26" t="s">
        <v>24</v>
      </c>
      <c r="O9" s="69"/>
      <c r="P9" s="70"/>
    </row>
    <row r="10" spans="1:16" s="7" customFormat="1" ht="17.25" customHeight="1" x14ac:dyDescent="0.25">
      <c r="A10" s="78"/>
      <c r="B10" s="78"/>
      <c r="C10" s="78"/>
      <c r="D10" s="79"/>
      <c r="E10" s="17" t="s">
        <v>1</v>
      </c>
      <c r="F10" s="17" t="s">
        <v>1</v>
      </c>
      <c r="G10" s="11" t="s">
        <v>1</v>
      </c>
      <c r="H10" s="11" t="s">
        <v>30</v>
      </c>
      <c r="I10" s="11" t="s">
        <v>31</v>
      </c>
      <c r="J10" s="11" t="s">
        <v>39</v>
      </c>
      <c r="K10" s="17" t="s">
        <v>1</v>
      </c>
      <c r="L10" s="11" t="s">
        <v>32</v>
      </c>
      <c r="M10" s="17" t="s">
        <v>29</v>
      </c>
      <c r="N10" s="17" t="s">
        <v>3</v>
      </c>
      <c r="O10" s="71"/>
      <c r="P10" s="72"/>
    </row>
    <row r="11" spans="1:16" s="6" customFormat="1" ht="5.25" customHeight="1" x14ac:dyDescent="0.25">
      <c r="A11" s="49"/>
      <c r="B11" s="49"/>
      <c r="C11" s="49"/>
      <c r="D11" s="49"/>
      <c r="E11" s="36"/>
      <c r="F11" s="21"/>
      <c r="G11" s="51"/>
      <c r="H11" s="51"/>
      <c r="I11" s="51"/>
      <c r="J11" s="10"/>
      <c r="K11" s="52"/>
      <c r="L11" s="52"/>
      <c r="M11" s="52"/>
      <c r="N11" s="51"/>
      <c r="O11" s="28"/>
      <c r="P11" s="15"/>
    </row>
    <row r="12" spans="1:16" s="8" customFormat="1" ht="10.5" customHeight="1" x14ac:dyDescent="0.25">
      <c r="A12" s="60">
        <v>2557</v>
      </c>
      <c r="B12" s="61"/>
      <c r="C12" s="61"/>
      <c r="D12" s="61"/>
      <c r="E12" s="47"/>
      <c r="F12" s="19"/>
      <c r="G12" s="18"/>
      <c r="H12" s="18"/>
      <c r="I12" s="18"/>
      <c r="J12" s="22"/>
      <c r="K12" s="19"/>
      <c r="L12" s="19"/>
      <c r="M12" s="19"/>
      <c r="N12" s="18"/>
      <c r="O12" s="58" t="s">
        <v>36</v>
      </c>
      <c r="P12" s="59"/>
    </row>
    <row r="13" spans="1:16" s="8" customFormat="1" ht="15.95" customHeight="1" x14ac:dyDescent="0.25">
      <c r="A13" s="60" t="s">
        <v>7</v>
      </c>
      <c r="B13" s="61"/>
      <c r="C13" s="61"/>
      <c r="D13" s="61"/>
      <c r="E13" s="37">
        <f>SUM(F13,K13)</f>
        <v>590417</v>
      </c>
      <c r="F13" s="37">
        <f>SUM(G13,J13)</f>
        <v>412533</v>
      </c>
      <c r="G13" s="41">
        <f>SUM(H13:I13)</f>
        <v>412533</v>
      </c>
      <c r="H13" s="33">
        <v>411012</v>
      </c>
      <c r="I13" s="33">
        <v>1521</v>
      </c>
      <c r="J13" s="56" t="s">
        <v>47</v>
      </c>
      <c r="K13" s="37">
        <f>SUM(L13:N13)</f>
        <v>177884</v>
      </c>
      <c r="L13" s="34">
        <v>50281</v>
      </c>
      <c r="M13" s="34">
        <v>42310</v>
      </c>
      <c r="N13" s="35">
        <v>85293</v>
      </c>
      <c r="O13" s="20"/>
      <c r="P13" s="12" t="s">
        <v>8</v>
      </c>
    </row>
    <row r="14" spans="1:16" s="8" customFormat="1" ht="15.95" customHeight="1" x14ac:dyDescent="0.25">
      <c r="A14" s="60" t="s">
        <v>12</v>
      </c>
      <c r="B14" s="61"/>
      <c r="C14" s="61"/>
      <c r="D14" s="61"/>
      <c r="E14" s="37">
        <f t="shared" ref="E14:E16" si="0">SUM(F14,K14)</f>
        <v>590930</v>
      </c>
      <c r="F14" s="37">
        <f t="shared" ref="F14:F16" si="1">SUM(G14,J14)</f>
        <v>414795</v>
      </c>
      <c r="G14" s="41">
        <f t="shared" ref="G14:G16" si="2">SUM(H14:I14)</f>
        <v>414795</v>
      </c>
      <c r="H14" s="33">
        <v>411266</v>
      </c>
      <c r="I14" s="33">
        <v>3529</v>
      </c>
      <c r="J14" s="35" t="s">
        <v>44</v>
      </c>
      <c r="K14" s="37">
        <f>SUM(L14:N14)</f>
        <v>176135</v>
      </c>
      <c r="L14" s="34">
        <v>47376</v>
      </c>
      <c r="M14" s="34">
        <v>43055</v>
      </c>
      <c r="N14" s="35">
        <v>85704</v>
      </c>
      <c r="O14" s="20"/>
      <c r="P14" s="12" t="s">
        <v>9</v>
      </c>
    </row>
    <row r="15" spans="1:16" s="7" customFormat="1" ht="15.95" customHeight="1" x14ac:dyDescent="0.25">
      <c r="A15" s="60" t="s">
        <v>13</v>
      </c>
      <c r="B15" s="61"/>
      <c r="C15" s="61"/>
      <c r="D15" s="61"/>
      <c r="E15" s="37">
        <f t="shared" si="0"/>
        <v>591403</v>
      </c>
      <c r="F15" s="37">
        <f t="shared" si="1"/>
        <v>413609</v>
      </c>
      <c r="G15" s="41">
        <f t="shared" si="2"/>
        <v>413363</v>
      </c>
      <c r="H15" s="33">
        <v>410245</v>
      </c>
      <c r="I15" s="33">
        <v>3118</v>
      </c>
      <c r="J15" s="35">
        <v>246</v>
      </c>
      <c r="K15" s="37">
        <f t="shared" ref="K15:K16" si="3">SUM(L15:N15)</f>
        <v>177794</v>
      </c>
      <c r="L15" s="34">
        <v>49495</v>
      </c>
      <c r="M15" s="34">
        <v>43630</v>
      </c>
      <c r="N15" s="35">
        <v>84669</v>
      </c>
      <c r="O15" s="20"/>
      <c r="P15" s="12" t="s">
        <v>10</v>
      </c>
    </row>
    <row r="16" spans="1:16" s="7" customFormat="1" ht="15.95" customHeight="1" x14ac:dyDescent="0.25">
      <c r="A16" s="60" t="s">
        <v>14</v>
      </c>
      <c r="B16" s="61"/>
      <c r="C16" s="61"/>
      <c r="D16" s="61"/>
      <c r="E16" s="37">
        <f t="shared" si="0"/>
        <v>591738</v>
      </c>
      <c r="F16" s="37">
        <f t="shared" si="1"/>
        <v>411981</v>
      </c>
      <c r="G16" s="41">
        <f t="shared" si="2"/>
        <v>411397</v>
      </c>
      <c r="H16" s="33">
        <v>409674</v>
      </c>
      <c r="I16" s="33">
        <v>1723</v>
      </c>
      <c r="J16" s="35">
        <v>584</v>
      </c>
      <c r="K16" s="37">
        <f t="shared" si="3"/>
        <v>179757</v>
      </c>
      <c r="L16" s="34">
        <v>50572</v>
      </c>
      <c r="M16" s="34">
        <v>43621</v>
      </c>
      <c r="N16" s="35">
        <v>85564</v>
      </c>
      <c r="O16" s="20"/>
      <c r="P16" s="12" t="s">
        <v>11</v>
      </c>
    </row>
    <row r="17" spans="1:16" s="7" customFormat="1" ht="11.25" customHeight="1" x14ac:dyDescent="0.25">
      <c r="A17" s="60">
        <v>2558</v>
      </c>
      <c r="B17" s="61"/>
      <c r="C17" s="61"/>
      <c r="D17" s="61"/>
      <c r="E17" s="37"/>
      <c r="F17" s="37"/>
      <c r="G17" s="41"/>
      <c r="H17" s="41"/>
      <c r="I17" s="41"/>
      <c r="J17" s="45"/>
      <c r="K17" s="37"/>
      <c r="L17" s="37"/>
      <c r="M17" s="37"/>
      <c r="N17" s="41"/>
      <c r="O17" s="58" t="s">
        <v>37</v>
      </c>
      <c r="P17" s="59"/>
    </row>
    <row r="18" spans="1:16" s="7" customFormat="1" ht="15.95" customHeight="1" x14ac:dyDescent="0.25">
      <c r="A18" s="60" t="s">
        <v>15</v>
      </c>
      <c r="B18" s="61"/>
      <c r="C18" s="61"/>
      <c r="D18" s="61"/>
      <c r="E18" s="37">
        <f>SUM(F18,K18)</f>
        <v>592096.99</v>
      </c>
      <c r="F18" s="37">
        <f>SUM(G18,J18)</f>
        <v>411966.7</v>
      </c>
      <c r="G18" s="41">
        <f>SUM(H18:I18)</f>
        <v>411966.7</v>
      </c>
      <c r="H18" s="35">
        <v>409475</v>
      </c>
      <c r="I18" s="34">
        <v>2491.6999999999998</v>
      </c>
      <c r="J18" s="35" t="s">
        <v>44</v>
      </c>
      <c r="K18" s="37">
        <f>SUM(L18:N18)</f>
        <v>180130.28999999998</v>
      </c>
      <c r="L18" s="34">
        <v>56290.63</v>
      </c>
      <c r="M18" s="34">
        <v>39422.92</v>
      </c>
      <c r="N18" s="34">
        <v>84416.74</v>
      </c>
      <c r="O18" s="20"/>
      <c r="P18" s="12" t="s">
        <v>8</v>
      </c>
    </row>
    <row r="19" spans="1:16" s="7" customFormat="1" ht="15.95" customHeight="1" x14ac:dyDescent="0.25">
      <c r="A19" s="60" t="s">
        <v>12</v>
      </c>
      <c r="B19" s="61"/>
      <c r="C19" s="61"/>
      <c r="D19" s="61"/>
      <c r="E19" s="37">
        <f t="shared" ref="E19:E21" si="4">SUM(F19,K19)</f>
        <v>592511.99</v>
      </c>
      <c r="F19" s="37">
        <f t="shared" ref="F19:F21" si="5">SUM(G19,J19)</f>
        <v>408404.88999999996</v>
      </c>
      <c r="G19" s="41">
        <f t="shared" ref="G19:G21" si="6">SUM(H19:I19)</f>
        <v>405373.89999999997</v>
      </c>
      <c r="H19" s="35">
        <v>402818.91</v>
      </c>
      <c r="I19" s="34">
        <v>2554.9899999999998</v>
      </c>
      <c r="J19" s="35">
        <v>3030.99</v>
      </c>
      <c r="K19" s="37">
        <f t="shared" ref="K19:K21" si="7">SUM(L19:N19)</f>
        <v>184107.09999999998</v>
      </c>
      <c r="L19" s="34">
        <v>59902.31</v>
      </c>
      <c r="M19" s="34">
        <v>41386.699999999997</v>
      </c>
      <c r="N19" s="34">
        <v>82818.09</v>
      </c>
      <c r="O19" s="20"/>
      <c r="P19" s="12" t="s">
        <v>9</v>
      </c>
    </row>
    <row r="20" spans="1:16" s="7" customFormat="1" ht="15.95" customHeight="1" x14ac:dyDescent="0.25">
      <c r="A20" s="29" t="s">
        <v>13</v>
      </c>
      <c r="B20" s="29"/>
      <c r="C20" s="29"/>
      <c r="D20" s="30"/>
      <c r="E20" s="37">
        <f t="shared" si="4"/>
        <v>592946.01</v>
      </c>
      <c r="F20" s="37">
        <f t="shared" si="5"/>
        <v>408672.48000000004</v>
      </c>
      <c r="G20" s="41">
        <f t="shared" si="6"/>
        <v>408466.39</v>
      </c>
      <c r="H20" s="35">
        <v>406813.08</v>
      </c>
      <c r="I20" s="34">
        <v>1653.31</v>
      </c>
      <c r="J20" s="35">
        <v>206.09</v>
      </c>
      <c r="K20" s="37">
        <f t="shared" si="7"/>
        <v>184273.53</v>
      </c>
      <c r="L20" s="34">
        <v>57245.29</v>
      </c>
      <c r="M20" s="34">
        <v>45671.29</v>
      </c>
      <c r="N20" s="34">
        <v>81356.95</v>
      </c>
      <c r="O20" s="20"/>
      <c r="P20" s="12" t="s">
        <v>10</v>
      </c>
    </row>
    <row r="21" spans="1:16" s="7" customFormat="1" ht="15.95" customHeight="1" x14ac:dyDescent="0.25">
      <c r="A21" s="29" t="s">
        <v>14</v>
      </c>
      <c r="B21" s="29"/>
      <c r="C21" s="29"/>
      <c r="D21" s="30"/>
      <c r="E21" s="37">
        <f t="shared" si="4"/>
        <v>593228</v>
      </c>
      <c r="F21" s="37">
        <f t="shared" si="5"/>
        <v>417523.61</v>
      </c>
      <c r="G21" s="41">
        <f t="shared" si="6"/>
        <v>417337.19</v>
      </c>
      <c r="H21" s="35">
        <v>413957.05</v>
      </c>
      <c r="I21" s="34">
        <v>3380.14</v>
      </c>
      <c r="J21" s="35">
        <v>186.42</v>
      </c>
      <c r="K21" s="37">
        <f t="shared" si="7"/>
        <v>175704.39</v>
      </c>
      <c r="L21" s="34">
        <v>51102.080000000002</v>
      </c>
      <c r="M21" s="34">
        <v>42114.75</v>
      </c>
      <c r="N21" s="34">
        <v>82487.56</v>
      </c>
      <c r="O21" s="20"/>
      <c r="P21" s="12" t="s">
        <v>11</v>
      </c>
    </row>
    <row r="22" spans="1:16" s="7" customFormat="1" ht="12" customHeight="1" x14ac:dyDescent="0.25">
      <c r="A22" s="60">
        <v>2559</v>
      </c>
      <c r="B22" s="61"/>
      <c r="C22" s="61"/>
      <c r="D22" s="61"/>
      <c r="E22" s="37"/>
      <c r="F22" s="37"/>
      <c r="G22" s="42"/>
      <c r="H22" s="41"/>
      <c r="I22" s="41"/>
      <c r="J22" s="45"/>
      <c r="K22" s="37"/>
      <c r="L22" s="37"/>
      <c r="M22" s="37"/>
      <c r="N22" s="41"/>
      <c r="O22" s="58" t="s">
        <v>40</v>
      </c>
      <c r="P22" s="59"/>
    </row>
    <row r="23" spans="1:16" s="8" customFormat="1" ht="15.95" customHeight="1" x14ac:dyDescent="0.25">
      <c r="A23" s="60" t="s">
        <v>15</v>
      </c>
      <c r="B23" s="61"/>
      <c r="C23" s="61"/>
      <c r="D23" s="61"/>
      <c r="E23" s="37">
        <f>SUM(F23,K23)</f>
        <v>593529</v>
      </c>
      <c r="F23" s="37">
        <f>SUM(G23,J23)</f>
        <v>402841</v>
      </c>
      <c r="G23" s="41">
        <f>SUM(H23:I23)</f>
        <v>401683</v>
      </c>
      <c r="H23" s="35">
        <v>399382</v>
      </c>
      <c r="I23" s="34">
        <v>2301</v>
      </c>
      <c r="J23" s="35">
        <v>1158</v>
      </c>
      <c r="K23" s="37">
        <f>SUM(L23:N23)</f>
        <v>190688</v>
      </c>
      <c r="L23" s="34">
        <v>60538</v>
      </c>
      <c r="M23" s="34">
        <v>41419</v>
      </c>
      <c r="N23" s="34">
        <v>88731</v>
      </c>
      <c r="O23" s="20"/>
      <c r="P23" s="12" t="s">
        <v>8</v>
      </c>
    </row>
    <row r="24" spans="1:16" s="8" customFormat="1" ht="15.95" customHeight="1" x14ac:dyDescent="0.25">
      <c r="A24" s="60" t="s">
        <v>12</v>
      </c>
      <c r="B24" s="61"/>
      <c r="C24" s="61"/>
      <c r="D24" s="61"/>
      <c r="E24" s="37">
        <f t="shared" ref="E24:E26" si="8">SUM(F24,K24)</f>
        <v>593915</v>
      </c>
      <c r="F24" s="37">
        <f t="shared" ref="F24:F26" si="9">SUM(G24,J24)</f>
        <v>404963</v>
      </c>
      <c r="G24" s="41">
        <f t="shared" ref="G24:G26" si="10">SUM(H24:I24)</f>
        <v>403408</v>
      </c>
      <c r="H24" s="35">
        <v>397827</v>
      </c>
      <c r="I24" s="34">
        <v>5581</v>
      </c>
      <c r="J24" s="35">
        <v>1555</v>
      </c>
      <c r="K24" s="37">
        <f t="shared" ref="K24:K26" si="11">SUM(L24:N24)</f>
        <v>188952</v>
      </c>
      <c r="L24" s="34">
        <v>64643</v>
      </c>
      <c r="M24" s="34">
        <v>37172</v>
      </c>
      <c r="N24" s="34">
        <v>87137</v>
      </c>
      <c r="O24" s="20"/>
      <c r="P24" s="12" t="s">
        <v>9</v>
      </c>
    </row>
    <row r="25" spans="1:16" s="8" customFormat="1" ht="15.95" customHeight="1" x14ac:dyDescent="0.25">
      <c r="A25" s="29" t="s">
        <v>13</v>
      </c>
      <c r="B25" s="29"/>
      <c r="C25" s="29"/>
      <c r="D25" s="30"/>
      <c r="E25" s="37">
        <f t="shared" si="8"/>
        <v>594153</v>
      </c>
      <c r="F25" s="37">
        <f t="shared" si="9"/>
        <v>405854</v>
      </c>
      <c r="G25" s="41">
        <f t="shared" si="10"/>
        <v>405854</v>
      </c>
      <c r="H25" s="35">
        <v>401527</v>
      </c>
      <c r="I25" s="34">
        <v>4327</v>
      </c>
      <c r="J25" s="35" t="s">
        <v>44</v>
      </c>
      <c r="K25" s="37">
        <f t="shared" si="11"/>
        <v>188299</v>
      </c>
      <c r="L25" s="34">
        <v>55157</v>
      </c>
      <c r="M25" s="34">
        <v>37176</v>
      </c>
      <c r="N25" s="34">
        <v>95966</v>
      </c>
      <c r="O25" s="20"/>
      <c r="P25" s="12" t="s">
        <v>10</v>
      </c>
    </row>
    <row r="26" spans="1:16" s="7" customFormat="1" ht="15.95" customHeight="1" x14ac:dyDescent="0.25">
      <c r="A26" s="29" t="s">
        <v>14</v>
      </c>
      <c r="B26" s="29"/>
      <c r="C26" s="29"/>
      <c r="D26" s="30"/>
      <c r="E26" s="37">
        <f t="shared" si="8"/>
        <v>594374</v>
      </c>
      <c r="F26" s="37">
        <f t="shared" si="9"/>
        <v>404997</v>
      </c>
      <c r="G26" s="41">
        <f t="shared" si="10"/>
        <v>404511</v>
      </c>
      <c r="H26" s="35">
        <v>400858</v>
      </c>
      <c r="I26" s="34">
        <v>3653</v>
      </c>
      <c r="J26" s="35">
        <v>486</v>
      </c>
      <c r="K26" s="37">
        <f t="shared" si="11"/>
        <v>189377</v>
      </c>
      <c r="L26" s="34">
        <v>52624</v>
      </c>
      <c r="M26" s="34">
        <v>37479</v>
      </c>
      <c r="N26" s="34">
        <v>99274</v>
      </c>
      <c r="O26" s="20"/>
      <c r="P26" s="12" t="s">
        <v>11</v>
      </c>
    </row>
    <row r="27" spans="1:16" s="8" customFormat="1" ht="12.75" customHeight="1" x14ac:dyDescent="0.25">
      <c r="A27" s="59">
        <v>2560</v>
      </c>
      <c r="B27" s="59"/>
      <c r="C27" s="59"/>
      <c r="D27" s="60"/>
      <c r="E27" s="37"/>
      <c r="F27" s="43"/>
      <c r="G27" s="44"/>
      <c r="H27" s="44"/>
      <c r="I27" s="44"/>
      <c r="J27" s="43"/>
      <c r="K27" s="46"/>
      <c r="L27" s="46"/>
      <c r="M27" s="46"/>
      <c r="N27" s="44"/>
      <c r="O27" s="58" t="s">
        <v>41</v>
      </c>
      <c r="P27" s="59"/>
    </row>
    <row r="28" spans="1:16" s="7" customFormat="1" ht="15.95" customHeight="1" x14ac:dyDescent="0.25">
      <c r="A28" s="29" t="s">
        <v>15</v>
      </c>
      <c r="B28" s="29"/>
      <c r="C28" s="29"/>
      <c r="D28" s="30"/>
      <c r="E28" s="45">
        <f t="shared" ref="E28" si="12">SUM(F28,K28)</f>
        <v>594672</v>
      </c>
      <c r="F28" s="37">
        <f t="shared" ref="F28" si="13">SUM(G28,J28)</f>
        <v>414477</v>
      </c>
      <c r="G28" s="41">
        <f t="shared" ref="G28" si="14">SUM(H28:I28)</f>
        <v>414333</v>
      </c>
      <c r="H28" s="35">
        <v>407602</v>
      </c>
      <c r="I28" s="34">
        <v>6731</v>
      </c>
      <c r="J28" s="35">
        <v>144</v>
      </c>
      <c r="K28" s="37">
        <f t="shared" ref="K28" si="15">SUM(L28:N28)</f>
        <v>180195</v>
      </c>
      <c r="L28" s="34">
        <v>51431</v>
      </c>
      <c r="M28" s="34">
        <v>38562</v>
      </c>
      <c r="N28" s="34">
        <v>90202</v>
      </c>
      <c r="O28" s="20"/>
      <c r="P28" s="12" t="s">
        <v>8</v>
      </c>
    </row>
    <row r="29" spans="1:16" s="7" customFormat="1" ht="5.0999999999999996" customHeight="1" x14ac:dyDescent="0.25">
      <c r="A29" s="31"/>
      <c r="B29" s="31"/>
      <c r="C29" s="31"/>
      <c r="D29" s="32"/>
      <c r="E29" s="38"/>
      <c r="F29" s="38"/>
      <c r="G29" s="38"/>
      <c r="H29" s="39"/>
      <c r="I29" s="39"/>
      <c r="J29" s="39"/>
      <c r="K29" s="38"/>
      <c r="L29" s="39"/>
      <c r="M29" s="39"/>
      <c r="N29" s="39"/>
      <c r="O29" s="13"/>
      <c r="P29" s="13"/>
    </row>
    <row r="30" spans="1:16" s="9" customFormat="1" ht="18.75" customHeight="1" x14ac:dyDescent="0.25">
      <c r="B30" s="40" t="s">
        <v>45</v>
      </c>
      <c r="G30" s="48"/>
      <c r="K30" s="14"/>
    </row>
    <row r="31" spans="1:16" s="9" customFormat="1" ht="17.25" customHeight="1" x14ac:dyDescent="0.25">
      <c r="B31" s="40" t="s">
        <v>46</v>
      </c>
      <c r="D31" s="14"/>
      <c r="E31" s="14"/>
      <c r="G31" s="14"/>
      <c r="H31" s="14"/>
      <c r="I31" s="14"/>
    </row>
    <row r="32" spans="1:16" s="9" customFormat="1" ht="17.25" customHeight="1" x14ac:dyDescent="0.25">
      <c r="C32" s="23"/>
      <c r="D32" s="23"/>
      <c r="E32" s="23"/>
      <c r="G32" s="23"/>
      <c r="H32" s="23"/>
      <c r="I32" s="14"/>
    </row>
  </sheetData>
  <mergeCells count="25">
    <mergeCell ref="A23:D23"/>
    <mergeCell ref="A24:D24"/>
    <mergeCell ref="A27:D27"/>
    <mergeCell ref="O27:P27"/>
    <mergeCell ref="A17:D17"/>
    <mergeCell ref="O17:P17"/>
    <mergeCell ref="A18:D18"/>
    <mergeCell ref="A19:D19"/>
    <mergeCell ref="A22:D22"/>
    <mergeCell ref="O22:P22"/>
    <mergeCell ref="A16:D16"/>
    <mergeCell ref="A4:D10"/>
    <mergeCell ref="E4:N4"/>
    <mergeCell ref="O4:P10"/>
    <mergeCell ref="F5:J5"/>
    <mergeCell ref="K5:N5"/>
    <mergeCell ref="F6:J6"/>
    <mergeCell ref="K6:N6"/>
    <mergeCell ref="G7:I7"/>
    <mergeCell ref="G8:I8"/>
    <mergeCell ref="A12:D12"/>
    <mergeCell ref="O12:P12"/>
    <mergeCell ref="A13:D13"/>
    <mergeCell ref="A14:D14"/>
    <mergeCell ref="A15:D15"/>
  </mergeCells>
  <printOptions horizontalCentered="1"/>
  <pageMargins left="0.78740157480314965" right="0.59055118110236227" top="1.1811023622047245" bottom="0.98425196850393704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T-2.2 (2)k</vt:lpstr>
      <vt:lpstr>'T-2.2 (2)k'!Print_Area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2017-08-28T08:57:37Z</cp:lastPrinted>
  <dcterms:created xsi:type="dcterms:W3CDTF">2004-08-16T17:13:42Z</dcterms:created>
  <dcterms:modified xsi:type="dcterms:W3CDTF">2017-09-05T04:25:32Z</dcterms:modified>
</cp:coreProperties>
</file>