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2" sheetId="5" r:id="rId1"/>
  </sheets>
  <definedNames>
    <definedName name="_xlnm.Print_Area" localSheetId="0">ตารางที่2!$A$1:$E$36</definedName>
  </definedNames>
  <calcPr calcId="125725" calcMode="manual"/>
</workbook>
</file>

<file path=xl/calcChain.xml><?xml version="1.0" encoding="utf-8"?>
<calcChain xmlns="http://schemas.openxmlformats.org/spreadsheetml/2006/main">
  <c r="U6" i="5"/>
  <c r="U7"/>
  <c r="U5"/>
  <c r="D18"/>
  <c r="C18"/>
  <c r="B18"/>
  <c r="D13"/>
  <c r="D12"/>
  <c r="C12"/>
  <c r="B12"/>
  <c r="C13"/>
  <c r="B13"/>
  <c r="E2"/>
  <c r="B6"/>
  <c r="B22" s="1"/>
  <c r="D5"/>
  <c r="D21" s="1"/>
  <c r="C5"/>
  <c r="C21" s="1"/>
  <c r="B5"/>
  <c r="B11"/>
  <c r="B27" s="1"/>
  <c r="D19"/>
  <c r="D35" s="1"/>
  <c r="D17"/>
  <c r="C19"/>
  <c r="C17"/>
  <c r="C33" s="1"/>
  <c r="B19"/>
  <c r="B17"/>
  <c r="B33" s="1"/>
  <c r="D16"/>
  <c r="C16"/>
  <c r="C14" s="1"/>
  <c r="B16"/>
  <c r="D15"/>
  <c r="D31" s="1"/>
  <c r="C15"/>
  <c r="B15"/>
  <c r="B31" s="1"/>
  <c r="D11"/>
  <c r="D27" s="1"/>
  <c r="C11"/>
  <c r="C10" s="1"/>
  <c r="D9"/>
  <c r="D25" s="1"/>
  <c r="C9"/>
  <c r="C25" s="1"/>
  <c r="B9"/>
  <c r="B25" s="1"/>
  <c r="D8"/>
  <c r="C8"/>
  <c r="B8"/>
  <c r="B24" s="1"/>
  <c r="D7"/>
  <c r="C7"/>
  <c r="B7"/>
  <c r="D6"/>
  <c r="D22" s="1"/>
  <c r="C6"/>
  <c r="B29" l="1"/>
  <c r="D28"/>
  <c r="C28"/>
  <c r="D29"/>
  <c r="C29"/>
  <c r="C34"/>
  <c r="C23"/>
  <c r="C31"/>
  <c r="C32"/>
  <c r="C30" s="1"/>
  <c r="C22"/>
  <c r="B35"/>
  <c r="B21"/>
  <c r="D26"/>
  <c r="B10"/>
  <c r="B14"/>
  <c r="D33"/>
  <c r="B23"/>
  <c r="C24"/>
  <c r="B32"/>
  <c r="B30" s="1"/>
  <c r="C35"/>
  <c r="B26"/>
  <c r="D23"/>
  <c r="D24"/>
  <c r="D14"/>
  <c r="C27"/>
  <c r="D32"/>
  <c r="D30" s="1"/>
  <c r="D10"/>
  <c r="C26" l="1"/>
  <c r="D34"/>
</calcChain>
</file>

<file path=xl/sharedStrings.xml><?xml version="1.0" encoding="utf-8"?>
<sst xmlns="http://schemas.openxmlformats.org/spreadsheetml/2006/main" count="38" uniqueCount="24">
  <si>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</si>
  <si>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</si>
  <si>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</si>
  <si>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</si>
  <si>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</si>
  <si>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</si>
  <si>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</si>
  <si>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</si>
  <si>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</si>
  <si>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</si>
  <si>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</si>
  <si>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</si>
  <si>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</si>
  <si>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</si>
  <si>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</si>
  <si>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</si>
  <si>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</si>
  <si>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</si>
  <si>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</si>
  <si>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</si>
  <si>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</si>
  <si>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</si>
  <si>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</si>
  <si>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ที่มา : การสำรวจภาวะการทำงานของประชากร จังหวัดกาญจนบุรี ไตรมาส 2 : เมษายน - มิถุนายน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</si>
</sst>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90" formatCode="\-"/>
    <numFmt numFmtId="191" formatCode="#,###\-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2" fillId="0" borderId="1" xfId="0" applyFont="1" applyBorder="1"/>
    <xf numFmtId="0" fontId="8" fillId="0" borderId="0" xfId="0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1" fontId="2" fillId="0" borderId="0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/>
    <xf numFmtId="191" fontId="11" fillId="0" borderId="0" xfId="0" applyNumberFormat="1" applyFont="1" applyBorder="1" applyAlignment="1">
      <alignment horizontal="right" vertical="center"/>
    </xf>
    <xf numFmtId="191" fontId="11" fillId="0" borderId="0" xfId="0" applyNumberFormat="1" applyFont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/>
    <xf numFmtId="0" fontId="2" fillId="3" borderId="0" xfId="0" applyFont="1" applyFill="1"/>
  </cellXfs>
  <cellStyles count="6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U36"/>
  <sheetViews>
    <sheetView tabSelected="1" view="pageBreakPreview" topLeftCell="A22" zoomScale="90" zoomScaleSheetLayoutView="90" workbookViewId="0">
      <selection activeCell="N33" sqref="N33"/>
    </sheetView>
  </sheetViews>
  <sheetFormatPr defaultRowHeight="26.25" customHeight="1"/>
  <cols>
    <col min="1" max="1" width="32.140625" style="1" customWidth="1"/>
    <col min="2" max="2" width="14.5703125" style="8" customWidth="1"/>
    <col min="3" max="3" width="18.7109375" style="8" customWidth="1"/>
    <col min="4" max="4" width="19" style="8" customWidth="1"/>
    <col min="5" max="5" width="5.85546875" style="8" customWidth="1"/>
    <col min="6" max="6" width="9.140625" style="8"/>
    <col min="7" max="7" width="7.85546875" style="8" customWidth="1"/>
    <col min="8" max="8" width="6.42578125" style="8" customWidth="1"/>
    <col min="9" max="9" width="7.42578125" style="8" customWidth="1"/>
    <col min="10" max="10" width="7.7109375" style="8" customWidth="1"/>
    <col min="11" max="11" width="7.85546875" style="8" customWidth="1"/>
    <col min="12" max="19" width="6.42578125" style="8" customWidth="1"/>
    <col min="20" max="16384" width="9.140625" style="8"/>
  </cols>
  <sheetData>
    <row r="1" spans="1:21" s="11" customFormat="1" ht="26.25" customHeight="1">
      <c r="A1" s="11" t="s">
        <v>22</v>
      </c>
      <c r="B1" s="7"/>
      <c r="C1" s="7"/>
      <c r="D1" s="7"/>
    </row>
    <row r="2" spans="1:21" s="1" customFormat="1" ht="15" customHeight="1">
      <c r="B2" s="2"/>
      <c r="C2" s="2"/>
      <c r="D2" s="2"/>
      <c r="E2" s="24" t="e">
        <f>#REF!</f>
        <v>#REF!</v>
      </c>
    </row>
    <row r="3" spans="1:21" s="3" customFormat="1" ht="30" customHeight="1">
      <c r="A3" s="35" t="s">
        <v>6</v>
      </c>
      <c r="B3" s="36" t="s">
        <v>0</v>
      </c>
      <c r="C3" s="36" t="s">
        <v>1</v>
      </c>
      <c r="D3" s="36" t="s">
        <v>2</v>
      </c>
      <c r="E3" s="37"/>
    </row>
    <row r="4" spans="1:21" s="3" customFormat="1" ht="19.5" customHeight="1">
      <c r="B4" s="19"/>
      <c r="C4" s="20" t="s">
        <v>4</v>
      </c>
      <c r="D4" s="19"/>
    </row>
    <row r="5" spans="1:21" s="7" customFormat="1" ht="21" customHeight="1">
      <c r="A5" s="4" t="s">
        <v>3</v>
      </c>
      <c r="B5" s="5">
        <f>G5</f>
        <v>643966</v>
      </c>
      <c r="C5" s="5">
        <f>G6</f>
        <v>318424</v>
      </c>
      <c r="D5" s="5">
        <f>G7</f>
        <v>325542</v>
      </c>
      <c r="G5" s="14">
        <v>643966</v>
      </c>
      <c r="H5" s="14">
        <v>60709.79</v>
      </c>
      <c r="I5" s="14">
        <v>172415.85</v>
      </c>
      <c r="J5" s="14">
        <v>153098.01999999999</v>
      </c>
      <c r="K5" s="14">
        <v>105950.32</v>
      </c>
      <c r="L5" s="14">
        <v>58632.79</v>
      </c>
      <c r="M5" s="14">
        <v>13439.88</v>
      </c>
      <c r="N5" s="14">
        <v>244.99</v>
      </c>
      <c r="O5" s="14">
        <v>47201.57</v>
      </c>
      <c r="P5" s="14">
        <v>17140.53</v>
      </c>
      <c r="Q5" s="14">
        <v>9885.1</v>
      </c>
      <c r="R5" s="14">
        <v>170.43</v>
      </c>
      <c r="S5" s="14">
        <v>5076.74</v>
      </c>
      <c r="U5" s="12">
        <f>SUM(H5:S5)</f>
        <v>643966.01</v>
      </c>
    </row>
    <row r="6" spans="1:21" s="7" customFormat="1" ht="21" customHeight="1">
      <c r="A6" s="13" t="s">
        <v>8</v>
      </c>
      <c r="B6" s="6">
        <f>H5</f>
        <v>60709.79</v>
      </c>
      <c r="C6" s="6">
        <f>H6</f>
        <v>20865.91</v>
      </c>
      <c r="D6" s="6">
        <f>H7</f>
        <v>39843.879999999997</v>
      </c>
      <c r="G6" s="18">
        <v>318424</v>
      </c>
      <c r="H6" s="18">
        <v>20865.91</v>
      </c>
      <c r="I6" s="18">
        <v>80997.87</v>
      </c>
      <c r="J6" s="18">
        <v>82086.27</v>
      </c>
      <c r="K6" s="18">
        <v>59099.75</v>
      </c>
      <c r="L6" s="18">
        <v>30415.93</v>
      </c>
      <c r="M6" s="18">
        <v>8188.88</v>
      </c>
      <c r="N6" s="18">
        <v>0</v>
      </c>
      <c r="O6" s="18">
        <v>22509.83</v>
      </c>
      <c r="P6" s="18">
        <v>8835.25</v>
      </c>
      <c r="Q6" s="18">
        <v>2309.8000000000002</v>
      </c>
      <c r="R6" s="18">
        <v>170.43</v>
      </c>
      <c r="S6" s="18">
        <v>2944.09</v>
      </c>
      <c r="U6" s="12">
        <f t="shared" ref="U6:U7" si="0">SUM(H6:S6)</f>
        <v>318424.01</v>
      </c>
    </row>
    <row r="7" spans="1:21" s="7" customFormat="1" ht="21" customHeight="1">
      <c r="A7" s="2" t="s">
        <v>7</v>
      </c>
      <c r="B7" s="6">
        <f>I5</f>
        <v>172415.85</v>
      </c>
      <c r="C7" s="6">
        <f>I6</f>
        <v>80997.87</v>
      </c>
      <c r="D7" s="6">
        <f>I7</f>
        <v>91417.99</v>
      </c>
      <c r="G7" s="18">
        <v>325542</v>
      </c>
      <c r="H7" s="18">
        <v>39843.879999999997</v>
      </c>
      <c r="I7" s="18">
        <v>91417.99</v>
      </c>
      <c r="J7" s="18">
        <v>71011.75</v>
      </c>
      <c r="K7" s="18">
        <v>46850.57</v>
      </c>
      <c r="L7" s="18">
        <v>28216.86</v>
      </c>
      <c r="M7" s="18">
        <v>5250.99</v>
      </c>
      <c r="N7" s="18">
        <v>244.99</v>
      </c>
      <c r="O7" s="18">
        <v>24691.74</v>
      </c>
      <c r="P7" s="18">
        <v>8305.2800000000007</v>
      </c>
      <c r="Q7" s="18">
        <v>7575.3</v>
      </c>
      <c r="R7" s="18">
        <v>0</v>
      </c>
      <c r="S7" s="18">
        <v>2132.66</v>
      </c>
      <c r="U7" s="12">
        <f t="shared" si="0"/>
        <v>325542.00999999995</v>
      </c>
    </row>
    <row r="8" spans="1:21" s="7" customFormat="1" ht="21" customHeight="1">
      <c r="A8" s="15" t="s">
        <v>9</v>
      </c>
      <c r="B8" s="6">
        <f>J5</f>
        <v>153098.01999999999</v>
      </c>
      <c r="C8" s="6">
        <f>J6</f>
        <v>82086.27</v>
      </c>
      <c r="D8" s="6">
        <f>J7</f>
        <v>71011.75</v>
      </c>
    </row>
    <row r="9" spans="1:21" s="7" customFormat="1" ht="21" customHeight="1">
      <c r="A9" s="15" t="s">
        <v>10</v>
      </c>
      <c r="B9" s="6">
        <f>K5</f>
        <v>105950.32</v>
      </c>
      <c r="C9" s="6">
        <f>K6</f>
        <v>59099.75</v>
      </c>
      <c r="D9" s="6">
        <f>K7</f>
        <v>46850.57</v>
      </c>
    </row>
    <row r="10" spans="1:21" s="2" customFormat="1" ht="21" customHeight="1">
      <c r="A10" s="2" t="s">
        <v>11</v>
      </c>
      <c r="B10" s="27">
        <f>SUM(B11:B13)</f>
        <v>67066.66</v>
      </c>
      <c r="C10" s="27">
        <f>SUM(C11:C13)</f>
        <v>35666.92</v>
      </c>
      <c r="D10" s="27">
        <f>SUM(D11:D13)</f>
        <v>33712.840000000004</v>
      </c>
      <c r="P10" s="14"/>
      <c r="Q10" s="14"/>
    </row>
    <row r="11" spans="1:21" s="2" customFormat="1" ht="21" customHeight="1">
      <c r="A11" s="28" t="s">
        <v>12</v>
      </c>
      <c r="B11" s="29">
        <f>L5</f>
        <v>58632.79</v>
      </c>
      <c r="C11" s="29">
        <f>L6</f>
        <v>30415.93</v>
      </c>
      <c r="D11" s="29">
        <f>L7</f>
        <v>28216.86</v>
      </c>
      <c r="P11" s="18"/>
      <c r="Q11" s="18"/>
    </row>
    <row r="12" spans="1:21" s="2" customFormat="1" ht="21" customHeight="1">
      <c r="A12" s="28" t="s">
        <v>13</v>
      </c>
      <c r="B12" s="29">
        <f>N5</f>
        <v>244.99</v>
      </c>
      <c r="C12" s="38">
        <f>N6</f>
        <v>0</v>
      </c>
      <c r="D12" s="29">
        <f>N7</f>
        <v>244.99</v>
      </c>
      <c r="P12" s="18"/>
      <c r="Q12" s="18"/>
    </row>
    <row r="13" spans="1:21" s="2" customFormat="1" ht="21" customHeight="1">
      <c r="A13" s="30" t="s">
        <v>21</v>
      </c>
      <c r="B13" s="29">
        <f>M6</f>
        <v>8188.88</v>
      </c>
      <c r="C13" s="29">
        <f>M7</f>
        <v>5250.99</v>
      </c>
      <c r="D13" s="29">
        <f>M7</f>
        <v>5250.99</v>
      </c>
    </row>
    <row r="14" spans="1:21" s="2" customFormat="1" ht="21" customHeight="1">
      <c r="A14" s="2" t="s">
        <v>15</v>
      </c>
      <c r="B14" s="27">
        <f>SUM(B15:B17)</f>
        <v>74227.199999999997</v>
      </c>
      <c r="C14" s="27">
        <f>SUM(C15:C17)</f>
        <v>33654.880000000005</v>
      </c>
      <c r="D14" s="27">
        <f>SUM(D15:D17)</f>
        <v>40572.320000000007</v>
      </c>
    </row>
    <row r="15" spans="1:21" s="7" customFormat="1" ht="21" customHeight="1">
      <c r="A15" s="30" t="s">
        <v>16</v>
      </c>
      <c r="B15" s="29">
        <f>O5</f>
        <v>47201.57</v>
      </c>
      <c r="C15" s="29">
        <f>O6</f>
        <v>22509.83</v>
      </c>
      <c r="D15" s="29">
        <f>O7</f>
        <v>24691.74</v>
      </c>
    </row>
    <row r="16" spans="1:21" s="7" customFormat="1" ht="21" customHeight="1">
      <c r="A16" s="30" t="s">
        <v>17</v>
      </c>
      <c r="B16" s="29">
        <f>P5</f>
        <v>17140.53</v>
      </c>
      <c r="C16" s="29">
        <f>P6</f>
        <v>8835.25</v>
      </c>
      <c r="D16" s="29">
        <f>P7</f>
        <v>8305.2800000000007</v>
      </c>
    </row>
    <row r="17" spans="1:8" s="7" customFormat="1" ht="21" customHeight="1">
      <c r="A17" s="30" t="s">
        <v>18</v>
      </c>
      <c r="B17" s="29">
        <f>Q5</f>
        <v>9885.1</v>
      </c>
      <c r="C17" s="31">
        <f>Q6</f>
        <v>2309.8000000000002</v>
      </c>
      <c r="D17" s="31">
        <f>Q7</f>
        <v>7575.3</v>
      </c>
    </row>
    <row r="18" spans="1:8" s="7" customFormat="1" ht="21" customHeight="1">
      <c r="A18" s="16" t="s">
        <v>19</v>
      </c>
      <c r="B18" s="29">
        <f>R5</f>
        <v>170.43</v>
      </c>
      <c r="C18" s="31">
        <f>R6</f>
        <v>170.43</v>
      </c>
      <c r="D18" s="39">
        <f>R7</f>
        <v>0</v>
      </c>
    </row>
    <row r="19" spans="1:8" s="7" customFormat="1" ht="21" customHeight="1">
      <c r="A19" s="16" t="s">
        <v>20</v>
      </c>
      <c r="B19" s="10">
        <f>S5</f>
        <v>5076.74</v>
      </c>
      <c r="C19" s="6">
        <f>S6</f>
        <v>2944.09</v>
      </c>
      <c r="D19" s="10">
        <f>S7</f>
        <v>2132.66</v>
      </c>
    </row>
    <row r="20" spans="1:8" s="2" customFormat="1" ht="18" customHeight="1">
      <c r="B20" s="21"/>
      <c r="C20" s="22" t="s">
        <v>5</v>
      </c>
      <c r="D20" s="21"/>
    </row>
    <row r="21" spans="1:8" s="3" customFormat="1" ht="18.75" customHeight="1">
      <c r="A21" s="9" t="s">
        <v>3</v>
      </c>
      <c r="B21" s="40">
        <f>B5/$B$5*100</f>
        <v>100</v>
      </c>
      <c r="C21" s="40">
        <f>C5/$C$5*100</f>
        <v>100</v>
      </c>
      <c r="D21" s="40">
        <f>D5/$D$5*100</f>
        <v>100</v>
      </c>
      <c r="F21" s="41"/>
      <c r="G21" s="41"/>
      <c r="H21" s="41"/>
    </row>
    <row r="22" spans="1:8" s="2" customFormat="1" ht="21" customHeight="1">
      <c r="A22" s="13" t="s">
        <v>8</v>
      </c>
      <c r="B22" s="25">
        <f>B6/$B$5*100</f>
        <v>9.4274837491420342</v>
      </c>
      <c r="C22" s="25">
        <f>C6/$C$5*100</f>
        <v>6.552869758560913</v>
      </c>
      <c r="D22" s="25">
        <f>D6/$D$5*100</f>
        <v>12.2392440913922</v>
      </c>
    </row>
    <row r="23" spans="1:8" s="2" customFormat="1" ht="21" customHeight="1">
      <c r="A23" s="2" t="s">
        <v>7</v>
      </c>
      <c r="B23" s="25">
        <f>B7/$B$5*100</f>
        <v>26.774061052912735</v>
      </c>
      <c r="C23" s="25">
        <f>C7/$C$5*100</f>
        <v>25.437112152350323</v>
      </c>
      <c r="D23" s="25">
        <f>D7/$D$5*100</f>
        <v>28.081780538302283</v>
      </c>
    </row>
    <row r="24" spans="1:8" s="2" customFormat="1" ht="21" customHeight="1">
      <c r="A24" s="15" t="s">
        <v>9</v>
      </c>
      <c r="B24" s="25">
        <f>B8/$B$5*100</f>
        <v>23.774239633769483</v>
      </c>
      <c r="C24" s="25">
        <f>C8/$C$5*100</f>
        <v>25.778920558751857</v>
      </c>
      <c r="D24" s="25">
        <f>D8/$D$5*100</f>
        <v>21.813391206050216</v>
      </c>
    </row>
    <row r="25" spans="1:8" s="2" customFormat="1" ht="21" customHeight="1">
      <c r="A25" s="15" t="s">
        <v>10</v>
      </c>
      <c r="B25" s="25">
        <f>B9/$B$5*100</f>
        <v>16.45278166859741</v>
      </c>
      <c r="C25" s="25">
        <f>C9/$C$5*100</f>
        <v>18.560080270331383</v>
      </c>
      <c r="D25" s="25">
        <f>D9/$D$5*100</f>
        <v>14.391559307247606</v>
      </c>
    </row>
    <row r="26" spans="1:8" s="2" customFormat="1" ht="21" customHeight="1">
      <c r="A26" s="2" t="s">
        <v>11</v>
      </c>
      <c r="B26" s="25">
        <f>SUM(B27:B29)</f>
        <v>10.476583546336297</v>
      </c>
      <c r="C26" s="25">
        <f>SUM(C27:C29)</f>
        <v>11.201077808205412</v>
      </c>
      <c r="D26" s="25">
        <f>SUM(D27:D29)</f>
        <v>10.355911065238892</v>
      </c>
    </row>
    <row r="27" spans="1:8" s="2" customFormat="1" ht="21" customHeight="1">
      <c r="A27" s="28" t="s">
        <v>12</v>
      </c>
      <c r="B27" s="32">
        <f t="shared" ref="B27:B35" si="1">B11/$B$5*100</f>
        <v>9.1049511930754115</v>
      </c>
      <c r="C27" s="32">
        <f t="shared" ref="C27:C35" si="2">C11/$C$5*100</f>
        <v>9.5520218325251864</v>
      </c>
      <c r="D27" s="32">
        <f t="shared" ref="D27:D35" si="3">D11/$D$5*100</f>
        <v>8.6676557863501476</v>
      </c>
    </row>
    <row r="28" spans="1:8" s="2" customFormat="1" ht="21" customHeight="1">
      <c r="A28" s="28" t="s">
        <v>13</v>
      </c>
      <c r="B28" s="32">
        <v>0.1</v>
      </c>
      <c r="C28" s="33">
        <f t="shared" si="2"/>
        <v>0</v>
      </c>
      <c r="D28" s="32">
        <f t="shared" si="3"/>
        <v>7.5256034551609313E-2</v>
      </c>
    </row>
    <row r="29" spans="1:8" s="2" customFormat="1" ht="21" customHeight="1">
      <c r="A29" s="30" t="s">
        <v>14</v>
      </c>
      <c r="B29" s="32">
        <f t="shared" si="1"/>
        <v>1.2716323532608864</v>
      </c>
      <c r="C29" s="32">
        <f t="shared" si="2"/>
        <v>1.6490559756802252</v>
      </c>
      <c r="D29" s="32">
        <f t="shared" si="3"/>
        <v>1.6129992443371364</v>
      </c>
    </row>
    <row r="30" spans="1:8" s="2" customFormat="1" ht="21" customHeight="1">
      <c r="A30" s="2" t="s">
        <v>15</v>
      </c>
      <c r="B30" s="25">
        <f>SUM(B31:B33)</f>
        <v>11.526571278607877</v>
      </c>
      <c r="C30" s="25">
        <f>SUM(C31:C33)</f>
        <v>10.569203326382434</v>
      </c>
      <c r="D30" s="25">
        <f>SUM(D31:D33)</f>
        <v>12.463006309477734</v>
      </c>
    </row>
    <row r="31" spans="1:8" s="2" customFormat="1" ht="21" customHeight="1">
      <c r="A31" s="30" t="s">
        <v>16</v>
      </c>
      <c r="B31" s="32">
        <f t="shared" si="1"/>
        <v>7.3298233136532058</v>
      </c>
      <c r="C31" s="32">
        <f t="shared" si="2"/>
        <v>7.069137376579655</v>
      </c>
      <c r="D31" s="32">
        <f t="shared" si="3"/>
        <v>7.5848093333579083</v>
      </c>
    </row>
    <row r="32" spans="1:8" s="2" customFormat="1" ht="21" customHeight="1">
      <c r="A32" s="30" t="s">
        <v>17</v>
      </c>
      <c r="B32" s="32">
        <f t="shared" si="1"/>
        <v>2.6617135066137032</v>
      </c>
      <c r="C32" s="32">
        <f t="shared" si="2"/>
        <v>2.7746809285732232</v>
      </c>
      <c r="D32" s="32">
        <f t="shared" si="3"/>
        <v>2.5512161257226413</v>
      </c>
    </row>
    <row r="33" spans="1:5" s="2" customFormat="1" ht="21" customHeight="1">
      <c r="A33" s="30" t="s">
        <v>18</v>
      </c>
      <c r="B33" s="32">
        <f t="shared" si="1"/>
        <v>1.5350344583409683</v>
      </c>
      <c r="C33" s="32">
        <f t="shared" si="2"/>
        <v>0.72538502122955562</v>
      </c>
      <c r="D33" s="32">
        <f t="shared" si="3"/>
        <v>2.3269808503971841</v>
      </c>
    </row>
    <row r="34" spans="1:5" s="2" customFormat="1" ht="21" customHeight="1">
      <c r="A34" s="16" t="s">
        <v>19</v>
      </c>
      <c r="B34" s="32">
        <v>0.1</v>
      </c>
      <c r="C34" s="32">
        <f t="shared" si="2"/>
        <v>5.3522975655101383E-2</v>
      </c>
      <c r="D34" s="34">
        <f t="shared" ref="D34" ca="1" si="4">$D34/$D$5*100</f>
        <v>0</v>
      </c>
    </row>
    <row r="35" spans="1:5" s="2" customFormat="1" ht="21" customHeight="1">
      <c r="A35" s="17" t="s">
        <v>20</v>
      </c>
      <c r="B35" s="26">
        <f t="shared" si="1"/>
        <v>0.78835528583807213</v>
      </c>
      <c r="C35" s="26">
        <f t="shared" si="2"/>
        <v>0.92458168982237532</v>
      </c>
      <c r="D35" s="26">
        <f t="shared" si="3"/>
        <v>0.65511055409133068</v>
      </c>
      <c r="E35" s="23"/>
    </row>
    <row r="36" spans="1:5" ht="26.25" customHeight="1">
      <c r="A36" s="42" t="s">
        <v>23</v>
      </c>
    </row>
  </sheetData>
  <phoneticPr fontId="0" type="noConversion"/>
  <pageMargins left="0.78740157480314965" right="0.47244094488188981" top="0.98425196850393704" bottom="0.6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SarabunPSK,ตัวหนา"&amp;16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2017-03-03T03:07:35Z</cp:lastPrinted>
  <dcterms:created xsi:type="dcterms:W3CDTF">2000-11-20T04:06:35Z</dcterms:created>
  <dcterms:modified xsi:type="dcterms:W3CDTF">2017-03-03T03:07:36Z</dcterms:modified>
</cp:coreProperties>
</file>