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-60" windowWidth="11430" windowHeight="5970" tabRatio="764"/>
  </bookViews>
  <sheets>
    <sheet name="ตารางที่2" sheetId="5" r:id="rId1"/>
  </sheets>
  <definedNames>
    <definedName name="_xlnm.Print_Area" localSheetId="0">ตารางที่2!$A$1:$E$36</definedName>
  </definedNames>
  <calcPr calcId="125725" calcMode="manual"/>
</workbook>
</file>

<file path=xl/calcChain.xml><?xml version="1.0" encoding="utf-8"?>
<calcChain xmlns="http://schemas.openxmlformats.org/spreadsheetml/2006/main">
  <c r="E2" i="5"/>
  <c r="B13"/>
  <c r="B6"/>
  <c r="B22" s="1"/>
  <c r="D5"/>
  <c r="C5"/>
  <c r="B5"/>
  <c r="B11"/>
  <c r="B27" s="1"/>
  <c r="B18"/>
  <c r="D13"/>
  <c r="D19"/>
  <c r="D35" s="1"/>
  <c r="D18"/>
  <c r="D17"/>
  <c r="C19"/>
  <c r="C35" s="1"/>
  <c r="C18"/>
  <c r="C17"/>
  <c r="B19"/>
  <c r="B35" s="1"/>
  <c r="B17"/>
  <c r="B33" s="1"/>
  <c r="D16"/>
  <c r="C16"/>
  <c r="B16"/>
  <c r="B32" s="1"/>
  <c r="D15"/>
  <c r="C15"/>
  <c r="B15"/>
  <c r="B31" s="1"/>
  <c r="B30" s="1"/>
  <c r="C13"/>
  <c r="D12"/>
  <c r="C12"/>
  <c r="B12"/>
  <c r="D11"/>
  <c r="D27" s="1"/>
  <c r="C11"/>
  <c r="D9"/>
  <c r="C9"/>
  <c r="C25" s="1"/>
  <c r="B9"/>
  <c r="B25" s="1"/>
  <c r="D8"/>
  <c r="C8"/>
  <c r="C24"/>
  <c r="B8"/>
  <c r="D7"/>
  <c r="C7"/>
  <c r="B7"/>
  <c r="B23" s="1"/>
  <c r="D6"/>
  <c r="D22" s="1"/>
  <c r="C6"/>
  <c r="C22" s="1"/>
  <c r="C14"/>
  <c r="C23"/>
  <c r="B28"/>
  <c r="B24"/>
  <c r="B26" l="1"/>
  <c r="C27"/>
  <c r="D28"/>
  <c r="D26" s="1"/>
  <c r="D23"/>
  <c r="D24"/>
  <c r="C10"/>
  <c r="C28"/>
  <c r="C31"/>
  <c r="D14"/>
  <c r="D31"/>
  <c r="D25"/>
  <c r="B10"/>
  <c r="B14"/>
  <c r="C32"/>
  <c r="C30" s="1"/>
  <c r="C33"/>
  <c r="D33"/>
  <c r="B21"/>
  <c r="C26"/>
  <c r="D32"/>
  <c r="D10"/>
  <c r="D30" l="1"/>
  <c r="D21" s="1"/>
  <c r="C21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<sst xmlns="http://schemas.openxmlformats.org/spreadsheetml/2006/main" count="42" uniqueCount="25">
  <si>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</si>
  <si>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</si>
  <si>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</si>
  <si>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</si>
  <si>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-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</si>
  <si>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</si>
  <si>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</si>
  <si>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</si>
  <si>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</si>
  <si>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</si>
  <si>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</si>
  <si>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</si>
  <si>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</si>
  <si>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</si>
  <si>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</si>
  <si>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</si>
  <si>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</si>
  <si>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</si>
  <si>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</si>
  <si>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</si>
  <si>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</si>
  <si>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</si>
  <si>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</si>
  <si>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</si>
  <si>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ที่มา : การสำรวจภาวะการทำงานของประชากร จังหวัดกาญจนบุรี ไตรมาส 1 : มกราคม-มีนาคม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</si>
</sst>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90" formatCode="\-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8" fillId="0" borderId="0" xfId="0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2" fillId="0" borderId="1" xfId="0" applyNumberFormat="1" applyFont="1" applyFill="1" applyBorder="1" applyAlignment="1">
      <alignment horizontal="right" vertical="center"/>
    </xf>
    <xf numFmtId="190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3" fontId="11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/>
    <xf numFmtId="0" fontId="2" fillId="3" borderId="0" xfId="0" applyFont="1" applyFill="1"/>
  </cellXfs>
  <cellStyles count="6"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00CC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36"/>
  <sheetViews>
    <sheetView tabSelected="1" view="pageBreakPreview" topLeftCell="A16" zoomScale="110" zoomScaleSheetLayoutView="110" workbookViewId="0">
      <selection activeCell="A36" sqref="A36"/>
    </sheetView>
  </sheetViews>
  <sheetFormatPr defaultRowHeight="26.25" customHeight="1"/>
  <cols>
    <col min="1" max="1" width="32.140625" style="1" customWidth="1"/>
    <col min="2" max="2" width="14.5703125" style="8" customWidth="1"/>
    <col min="3" max="3" width="18.7109375" style="8" customWidth="1"/>
    <col min="4" max="4" width="19" style="8" customWidth="1"/>
    <col min="5" max="5" width="5.85546875" style="8" customWidth="1"/>
    <col min="6" max="6" width="9.140625" style="8"/>
    <col min="7" max="7" width="7.85546875" style="8" customWidth="1"/>
    <col min="8" max="9" width="6.42578125" style="8" customWidth="1"/>
    <col min="10" max="10" width="7.7109375" style="8" customWidth="1"/>
    <col min="11" max="11" width="7.85546875" style="8" customWidth="1"/>
    <col min="12" max="19" width="6.42578125" style="8" customWidth="1"/>
    <col min="20" max="16384" width="9.140625" style="8"/>
  </cols>
  <sheetData>
    <row r="1" spans="1:19" s="11" customFormat="1" ht="26.25" customHeight="1">
      <c r="A1" s="11" t="s">
        <v>23</v>
      </c>
      <c r="B1" s="7"/>
      <c r="C1" s="7"/>
      <c r="D1" s="7"/>
    </row>
    <row r="2" spans="1:19" s="1" customFormat="1" ht="15" customHeight="1">
      <c r="B2" s="2"/>
      <c r="C2" s="2"/>
      <c r="D2" s="2"/>
      <c r="E2" s="24" t="e">
        <f>#REF!</f>
        <v>#REF!</v>
      </c>
    </row>
    <row r="3" spans="1:19" s="3" customFormat="1" ht="30" customHeight="1">
      <c r="A3" s="36" t="s">
        <v>7</v>
      </c>
      <c r="B3" s="37" t="s">
        <v>0</v>
      </c>
      <c r="C3" s="37" t="s">
        <v>1</v>
      </c>
      <c r="D3" s="37" t="s">
        <v>2</v>
      </c>
      <c r="E3" s="38"/>
    </row>
    <row r="4" spans="1:19" s="3" customFormat="1" ht="19.5" customHeight="1">
      <c r="B4" s="19"/>
      <c r="C4" s="20" t="s">
        <v>5</v>
      </c>
      <c r="D4" s="19"/>
    </row>
    <row r="5" spans="1:19" s="7" customFormat="1" ht="21" customHeight="1">
      <c r="A5" s="4" t="s">
        <v>3</v>
      </c>
      <c r="B5" s="5">
        <f>G5</f>
        <v>643498</v>
      </c>
      <c r="C5" s="5">
        <f>G6</f>
        <v>318092</v>
      </c>
      <c r="D5" s="5">
        <f>G7</f>
        <v>325406</v>
      </c>
      <c r="G5" s="14">
        <v>643498</v>
      </c>
      <c r="H5" s="14">
        <v>63098.79</v>
      </c>
      <c r="I5" s="14">
        <v>167461.74</v>
      </c>
      <c r="J5" s="14">
        <v>147441.44</v>
      </c>
      <c r="K5" s="14">
        <v>110381.57</v>
      </c>
      <c r="L5" s="14">
        <v>73651.34</v>
      </c>
      <c r="M5" s="14">
        <v>16063.83</v>
      </c>
      <c r="N5" s="14" t="s">
        <v>4</v>
      </c>
      <c r="O5" s="14">
        <v>38928.199999999997</v>
      </c>
      <c r="P5" s="14">
        <v>17847.490000000002</v>
      </c>
      <c r="Q5" s="14">
        <v>7286.92</v>
      </c>
      <c r="R5" s="14">
        <v>219.86</v>
      </c>
      <c r="S5" s="14">
        <v>1116.81</v>
      </c>
    </row>
    <row r="6" spans="1:19" s="7" customFormat="1" ht="21" customHeight="1">
      <c r="A6" s="12" t="s">
        <v>9</v>
      </c>
      <c r="B6" s="6">
        <f>H5</f>
        <v>63098.79</v>
      </c>
      <c r="C6" s="6">
        <f>H6</f>
        <v>22085.119999999999</v>
      </c>
      <c r="D6" s="6">
        <f>H7</f>
        <v>41013.67</v>
      </c>
      <c r="G6" s="18">
        <v>318092</v>
      </c>
      <c r="H6" s="18">
        <v>22085.119999999999</v>
      </c>
      <c r="I6" s="18">
        <v>77060.72</v>
      </c>
      <c r="J6" s="18">
        <v>81296.69</v>
      </c>
      <c r="K6" s="18">
        <v>57964.11</v>
      </c>
      <c r="L6" s="18">
        <v>40862.29</v>
      </c>
      <c r="M6" s="18">
        <v>9044.7000000000007</v>
      </c>
      <c r="N6" s="18" t="s">
        <v>4</v>
      </c>
      <c r="O6" s="18">
        <v>17005.759999999998</v>
      </c>
      <c r="P6" s="18">
        <v>9161.69</v>
      </c>
      <c r="Q6" s="18">
        <v>2588.0300000000002</v>
      </c>
      <c r="R6" s="18">
        <v>219.86</v>
      </c>
      <c r="S6" s="18">
        <v>803.02</v>
      </c>
    </row>
    <row r="7" spans="1:19" s="7" customFormat="1" ht="21" customHeight="1">
      <c r="A7" s="2" t="s">
        <v>8</v>
      </c>
      <c r="B7" s="6">
        <f>I5</f>
        <v>167461.74</v>
      </c>
      <c r="C7" s="6">
        <f>I6</f>
        <v>77060.72</v>
      </c>
      <c r="D7" s="6">
        <f>I7</f>
        <v>90401.02</v>
      </c>
      <c r="G7" s="18">
        <v>325406</v>
      </c>
      <c r="H7" s="18">
        <v>41013.67</v>
      </c>
      <c r="I7" s="18">
        <v>90401.02</v>
      </c>
      <c r="J7" s="18">
        <v>66144.75</v>
      </c>
      <c r="K7" s="18">
        <v>52417.46</v>
      </c>
      <c r="L7" s="18">
        <v>32789.050000000003</v>
      </c>
      <c r="M7" s="18">
        <v>7019.14</v>
      </c>
      <c r="N7" s="18" t="s">
        <v>4</v>
      </c>
      <c r="O7" s="18">
        <v>21922.44</v>
      </c>
      <c r="P7" s="18">
        <v>8685.7999999999993</v>
      </c>
      <c r="Q7" s="18">
        <v>4698.88</v>
      </c>
      <c r="R7" s="18" t="s">
        <v>4</v>
      </c>
      <c r="S7" s="18">
        <v>313.77999999999997</v>
      </c>
    </row>
    <row r="8" spans="1:19" s="7" customFormat="1" ht="21" customHeight="1">
      <c r="A8" s="15" t="s">
        <v>10</v>
      </c>
      <c r="B8" s="6">
        <f>J5</f>
        <v>147441.44</v>
      </c>
      <c r="C8" s="6">
        <f>J6</f>
        <v>81296.69</v>
      </c>
      <c r="D8" s="6">
        <f>J7</f>
        <v>66144.75</v>
      </c>
    </row>
    <row r="9" spans="1:19" s="7" customFormat="1" ht="21" customHeight="1">
      <c r="A9" s="15" t="s">
        <v>11</v>
      </c>
      <c r="B9" s="6">
        <f>K5</f>
        <v>110381.57</v>
      </c>
      <c r="C9" s="6">
        <f>K6</f>
        <v>57964.11</v>
      </c>
      <c r="D9" s="6">
        <f>K7</f>
        <v>52417.46</v>
      </c>
    </row>
    <row r="10" spans="1:19" s="2" customFormat="1" ht="21" customHeight="1">
      <c r="A10" s="2" t="s">
        <v>12</v>
      </c>
      <c r="B10" s="28">
        <f>SUM(B11:B13)</f>
        <v>89715.17</v>
      </c>
      <c r="C10" s="28">
        <f>SUM(C11:C13)</f>
        <v>49906.990000000005</v>
      </c>
      <c r="D10" s="28">
        <f>SUM(D11:D13)</f>
        <v>39808.19</v>
      </c>
      <c r="P10" s="14"/>
      <c r="Q10" s="14"/>
    </row>
    <row r="11" spans="1:19" s="2" customFormat="1" ht="21" customHeight="1">
      <c r="A11" s="29" t="s">
        <v>13</v>
      </c>
      <c r="B11" s="30">
        <f>L5</f>
        <v>73651.34</v>
      </c>
      <c r="C11" s="30">
        <f>L6</f>
        <v>40862.29</v>
      </c>
      <c r="D11" s="30">
        <f>L7</f>
        <v>32789.050000000003</v>
      </c>
      <c r="P11" s="18"/>
      <c r="Q11" s="18"/>
    </row>
    <row r="12" spans="1:19" s="2" customFormat="1" ht="21" customHeight="1">
      <c r="A12" s="29" t="s">
        <v>14</v>
      </c>
      <c r="B12" s="30">
        <f>M5</f>
        <v>16063.83</v>
      </c>
      <c r="C12" s="30">
        <f>M6</f>
        <v>9044.7000000000007</v>
      </c>
      <c r="D12" s="30">
        <f>M7</f>
        <v>7019.14</v>
      </c>
      <c r="P12" s="18"/>
      <c r="Q12" s="18"/>
    </row>
    <row r="13" spans="1:19" s="2" customFormat="1" ht="21" customHeight="1">
      <c r="A13" s="31" t="s">
        <v>22</v>
      </c>
      <c r="B13" s="34" t="str">
        <f>N5</f>
        <v>-</v>
      </c>
      <c r="C13" s="34" t="str">
        <f>N6</f>
        <v>-</v>
      </c>
      <c r="D13" s="34" t="str">
        <f>N7</f>
        <v>-</v>
      </c>
    </row>
    <row r="14" spans="1:19" s="2" customFormat="1" ht="21" customHeight="1">
      <c r="A14" s="2" t="s">
        <v>16</v>
      </c>
      <c r="B14" s="28">
        <f>SUM(B15:B17)</f>
        <v>64062.61</v>
      </c>
      <c r="C14" s="28">
        <f>SUM(C15:C17)</f>
        <v>28755.479999999996</v>
      </c>
      <c r="D14" s="28">
        <f>SUM(D15:D17)</f>
        <v>35307.119999999995</v>
      </c>
    </row>
    <row r="15" spans="1:19" s="7" customFormat="1" ht="21" customHeight="1">
      <c r="A15" s="31" t="s">
        <v>17</v>
      </c>
      <c r="B15" s="30">
        <f>O5</f>
        <v>38928.199999999997</v>
      </c>
      <c r="C15" s="30">
        <f>O6</f>
        <v>17005.759999999998</v>
      </c>
      <c r="D15" s="30">
        <f>O7</f>
        <v>21922.44</v>
      </c>
    </row>
    <row r="16" spans="1:19" s="7" customFormat="1" ht="21" customHeight="1">
      <c r="A16" s="31" t="s">
        <v>18</v>
      </c>
      <c r="B16" s="30">
        <f>P5</f>
        <v>17847.490000000002</v>
      </c>
      <c r="C16" s="30">
        <f>P6</f>
        <v>9161.69</v>
      </c>
      <c r="D16" s="30">
        <f>P7</f>
        <v>8685.7999999999993</v>
      </c>
    </row>
    <row r="17" spans="1:8" s="7" customFormat="1" ht="21" customHeight="1">
      <c r="A17" s="31" t="s">
        <v>19</v>
      </c>
      <c r="B17" s="30">
        <f>Q5</f>
        <v>7286.92</v>
      </c>
      <c r="C17" s="32">
        <f>Q6</f>
        <v>2588.0300000000002</v>
      </c>
      <c r="D17" s="32">
        <f>Q7</f>
        <v>4698.88</v>
      </c>
    </row>
    <row r="18" spans="1:8" s="7" customFormat="1" ht="21" customHeight="1">
      <c r="A18" s="16" t="s">
        <v>20</v>
      </c>
      <c r="B18" s="34">
        <f>R5</f>
        <v>219.86</v>
      </c>
      <c r="C18" s="34">
        <f>R6</f>
        <v>219.86</v>
      </c>
      <c r="D18" s="34" t="str">
        <f>R7</f>
        <v>-</v>
      </c>
    </row>
    <row r="19" spans="1:8" s="7" customFormat="1" ht="21" customHeight="1">
      <c r="A19" s="16" t="s">
        <v>21</v>
      </c>
      <c r="B19" s="10">
        <f>S5</f>
        <v>1116.81</v>
      </c>
      <c r="C19" s="6">
        <f>S6</f>
        <v>803.02</v>
      </c>
      <c r="D19" s="10">
        <f>S7</f>
        <v>313.77999999999997</v>
      </c>
    </row>
    <row r="20" spans="1:8" s="2" customFormat="1" ht="18" customHeight="1">
      <c r="B20" s="21"/>
      <c r="C20" s="22" t="s">
        <v>6</v>
      </c>
      <c r="D20" s="21"/>
    </row>
    <row r="21" spans="1:8" s="2" customFormat="1" ht="18.75" customHeight="1">
      <c r="A21" s="9" t="s">
        <v>3</v>
      </c>
      <c r="B21" s="13">
        <f>SUM(B22:B26,B30,B34:B35)</f>
        <v>99.96583206163811</v>
      </c>
      <c r="C21" s="13">
        <f>SUM(C22:C26,C30,C34:C35)</f>
        <v>99.930878487984586</v>
      </c>
      <c r="D21" s="13">
        <f>SUM(D22:D26,D30,D34:D35)</f>
        <v>99.999996926915927</v>
      </c>
      <c r="F21" s="35"/>
      <c r="G21" s="35"/>
      <c r="H21" s="35"/>
    </row>
    <row r="22" spans="1:8" s="2" customFormat="1" ht="21" customHeight="1">
      <c r="A22" s="12" t="s">
        <v>9</v>
      </c>
      <c r="B22" s="25">
        <f>B6/$B$5*100</f>
        <v>9.8055922473729513</v>
      </c>
      <c r="C22" s="25">
        <f>C6/$C$5*100</f>
        <v>6.9429976233290986</v>
      </c>
      <c r="D22" s="25">
        <f>D6/$D$5*100</f>
        <v>12.603845657424879</v>
      </c>
    </row>
    <row r="23" spans="1:8" s="2" customFormat="1" ht="21" customHeight="1">
      <c r="A23" s="2" t="s">
        <v>8</v>
      </c>
      <c r="B23" s="25">
        <f>B7/$B$5*100</f>
        <v>26.023661301200622</v>
      </c>
      <c r="C23" s="25">
        <f>C7/$C$5*100</f>
        <v>24.225922060284447</v>
      </c>
      <c r="D23" s="25">
        <f>D7/$D$5*100</f>
        <v>27.780993589546597</v>
      </c>
    </row>
    <row r="24" spans="1:8" s="2" customFormat="1" ht="21" customHeight="1">
      <c r="A24" s="15" t="s">
        <v>10</v>
      </c>
      <c r="B24" s="25">
        <f>B8/$B$5*100</f>
        <v>22.912493900524943</v>
      </c>
      <c r="C24" s="25">
        <f>C8/$C$5*100</f>
        <v>25.557602831885117</v>
      </c>
      <c r="D24" s="25">
        <f>D8/$D$5*100</f>
        <v>20.32683785793747</v>
      </c>
    </row>
    <row r="25" spans="1:8" s="2" customFormat="1" ht="21" customHeight="1">
      <c r="A25" s="15" t="s">
        <v>11</v>
      </c>
      <c r="B25" s="25">
        <f>B9/$B$5*100</f>
        <v>17.153366444029352</v>
      </c>
      <c r="C25" s="25">
        <f>C9/$C$5*100</f>
        <v>18.222435647548508</v>
      </c>
      <c r="D25" s="25">
        <f>D9/$D$5*100</f>
        <v>16.108326214021869</v>
      </c>
    </row>
    <row r="26" spans="1:8" s="2" customFormat="1" ht="21" customHeight="1">
      <c r="A26" s="2" t="s">
        <v>12</v>
      </c>
      <c r="B26" s="25">
        <f>SUM(B27:B29)</f>
        <v>13.941794690892589</v>
      </c>
      <c r="C26" s="25">
        <f>SUM(C27:C29)</f>
        <v>15.689482916891969</v>
      </c>
      <c r="D26" s="25">
        <f>SUM(D27:D29)</f>
        <v>12.23339151705869</v>
      </c>
    </row>
    <row r="27" spans="1:8" s="2" customFormat="1" ht="21" customHeight="1">
      <c r="A27" s="29" t="s">
        <v>13</v>
      </c>
      <c r="B27" s="33">
        <f t="shared" ref="B27:B35" si="0">B11/$B$5*100</f>
        <v>11.445465253971262</v>
      </c>
      <c r="C27" s="33">
        <f t="shared" ref="C27:C35" si="1">C11/$C$5*100</f>
        <v>12.846060259296053</v>
      </c>
      <c r="D27" s="33">
        <f t="shared" ref="D27:D35" si="2">D11/$D$5*100</f>
        <v>10.076350774109882</v>
      </c>
    </row>
    <row r="28" spans="1:8" s="2" customFormat="1" ht="21" customHeight="1">
      <c r="A28" s="29" t="s">
        <v>14</v>
      </c>
      <c r="B28" s="33">
        <f t="shared" si="0"/>
        <v>2.4963294369213269</v>
      </c>
      <c r="C28" s="33">
        <f t="shared" si="1"/>
        <v>2.8434226575959158</v>
      </c>
      <c r="D28" s="33">
        <f t="shared" si="2"/>
        <v>2.1570407429488085</v>
      </c>
    </row>
    <row r="29" spans="1:8" s="2" customFormat="1" ht="21" customHeight="1">
      <c r="A29" s="31" t="s">
        <v>15</v>
      </c>
      <c r="B29" s="34">
        <v>0</v>
      </c>
      <c r="C29" s="34">
        <v>0</v>
      </c>
      <c r="D29" s="34">
        <v>0</v>
      </c>
    </row>
    <row r="30" spans="1:8" s="2" customFormat="1" ht="21" customHeight="1">
      <c r="A30" s="2" t="s">
        <v>16</v>
      </c>
      <c r="B30" s="25">
        <f>SUM(B31:B33)</f>
        <v>9.9553704906619753</v>
      </c>
      <c r="C30" s="25">
        <f>SUM(C31:C33)</f>
        <v>9.039988431019955</v>
      </c>
      <c r="D30" s="25">
        <f>SUM(D31:D33)</f>
        <v>10.850174858484477</v>
      </c>
    </row>
    <row r="31" spans="1:8" s="2" customFormat="1" ht="21" customHeight="1">
      <c r="A31" s="31" t="s">
        <v>17</v>
      </c>
      <c r="B31" s="33">
        <f t="shared" si="0"/>
        <v>6.0494671312109745</v>
      </c>
      <c r="C31" s="33">
        <f t="shared" si="1"/>
        <v>5.3461765778454025</v>
      </c>
      <c r="D31" s="33">
        <f t="shared" si="2"/>
        <v>6.736950148429961</v>
      </c>
    </row>
    <row r="32" spans="1:8" s="2" customFormat="1" ht="21" customHeight="1">
      <c r="A32" s="31" t="s">
        <v>18</v>
      </c>
      <c r="B32" s="33">
        <f t="shared" si="0"/>
        <v>2.7735113395845836</v>
      </c>
      <c r="C32" s="33">
        <f t="shared" si="1"/>
        <v>2.8802013254027137</v>
      </c>
      <c r="D32" s="33">
        <f t="shared" si="2"/>
        <v>2.6692193751805435</v>
      </c>
    </row>
    <row r="33" spans="1:5" s="2" customFormat="1" ht="21" customHeight="1">
      <c r="A33" s="31" t="s">
        <v>19</v>
      </c>
      <c r="B33" s="33">
        <f t="shared" si="0"/>
        <v>1.1323920198664177</v>
      </c>
      <c r="C33" s="33">
        <f t="shared" si="1"/>
        <v>0.81361052777183962</v>
      </c>
      <c r="D33" s="33">
        <f t="shared" si="2"/>
        <v>1.444005334873973</v>
      </c>
    </row>
    <row r="34" spans="1:5" s="2" customFormat="1" ht="21" customHeight="1">
      <c r="A34" s="16" t="s">
        <v>20</v>
      </c>
      <c r="B34" s="27">
        <v>0</v>
      </c>
      <c r="C34" s="27">
        <v>0</v>
      </c>
      <c r="D34" s="27">
        <v>0</v>
      </c>
    </row>
    <row r="35" spans="1:5" s="2" customFormat="1" ht="21" customHeight="1">
      <c r="A35" s="17" t="s">
        <v>21</v>
      </c>
      <c r="B35" s="26">
        <f t="shared" si="0"/>
        <v>0.1735529869556704</v>
      </c>
      <c r="C35" s="26">
        <f t="shared" si="1"/>
        <v>0.25244897702551461</v>
      </c>
      <c r="D35" s="26">
        <f t="shared" si="2"/>
        <v>9.642723244193406E-2</v>
      </c>
      <c r="E35" s="23"/>
    </row>
    <row r="36" spans="1:5" ht="26.25" customHeight="1">
      <c r="A36" s="39" t="s">
        <v>24</v>
      </c>
    </row>
  </sheetData>
  <phoneticPr fontId="0" type="noConversion"/>
  <pageMargins left="0.78740157480314965" right="0.47244094488188981" top="0.85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&amp;L&amp;"TH SarabunPSK,ตัวหนา"&amp;16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2017-03-03T02:57:33Z</cp:lastPrinted>
  <dcterms:created xsi:type="dcterms:W3CDTF">2000-11-20T04:06:35Z</dcterms:created>
  <dcterms:modified xsi:type="dcterms:W3CDTF">2017-03-03T02:57:51Z</dcterms:modified>
</cp:coreProperties>
</file>