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640" yWindow="45" windowWidth="9360" windowHeight="9735"/>
  </bookViews>
  <sheets>
    <sheet name="T-1.2" sheetId="7" r:id="rId1"/>
  </sheets>
  <calcPr calcId="124519"/>
</workbook>
</file>

<file path=xl/calcChain.xml><?xml version="1.0" encoding="utf-8"?>
<calcChain xmlns="http://schemas.openxmlformats.org/spreadsheetml/2006/main">
  <c r="Q12" i="7"/>
  <c r="Q10"/>
  <c r="Q17"/>
  <c r="Q16" s="1"/>
  <c r="S8" l="1"/>
  <c r="Q11"/>
  <c r="U32" l="1"/>
  <c r="S32"/>
  <c r="Q40" l="1"/>
  <c r="Q39"/>
  <c r="Q37"/>
  <c r="Q36"/>
  <c r="Q34"/>
  <c r="Q33"/>
  <c r="Q24"/>
  <c r="Q23"/>
  <c r="Q21"/>
  <c r="Q20"/>
  <c r="U16"/>
  <c r="S16"/>
  <c r="Q18"/>
  <c r="Q15"/>
  <c r="Q14"/>
  <c r="S13"/>
  <c r="U13"/>
  <c r="U10"/>
  <c r="S10"/>
  <c r="U8"/>
  <c r="Q42"/>
  <c r="Q45"/>
  <c r="U44"/>
  <c r="Q46"/>
  <c r="Q43"/>
  <c r="Q8" l="1"/>
  <c r="Q32"/>
  <c r="Q22"/>
  <c r="Q19"/>
  <c r="Q13"/>
  <c r="Q48"/>
  <c r="Q47"/>
  <c r="S44"/>
  <c r="Q44" s="1"/>
  <c r="U41"/>
  <c r="S41"/>
  <c r="U38"/>
  <c r="S38"/>
  <c r="U35"/>
  <c r="S35"/>
  <c r="U22"/>
  <c r="S22"/>
  <c r="U19"/>
  <c r="S19"/>
  <c r="R9"/>
  <c r="S9"/>
  <c r="S7" s="1"/>
  <c r="T9"/>
  <c r="U9"/>
  <c r="R8"/>
  <c r="T8"/>
  <c r="Q9" l="1"/>
  <c r="Q7" s="1"/>
  <c r="Q38"/>
  <c r="Q35"/>
  <c r="Q41"/>
  <c r="U7"/>
</calcChain>
</file>

<file path=xl/sharedStrings.xml><?xml version="1.0" encoding="utf-8"?>
<sst xmlns="http://schemas.openxmlformats.org/spreadsheetml/2006/main" count="126" uniqueCount="52">
  <si>
    <t>ตาราง</t>
  </si>
  <si>
    <t>รวม</t>
  </si>
  <si>
    <t>ชาย</t>
  </si>
  <si>
    <t>หญิง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</si>
  <si>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</si>
  <si>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</si>
  <si>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</si>
  <si>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</si>
  <si>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</si>
  <si>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</si>
  <si>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</si>
  <si>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</si>
  <si>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</si>
  <si>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>District and Administration Zone</t>
  </si>
  <si>
    <t>2558(2015)</t>
  </si>
  <si>
    <t>2559 (2016)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</si>
  <si>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</si>
  <si>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2014- 2016</t>
  </si>
  <si>
    <t>2557(2014)</t>
  </si>
  <si>
    <t xml:space="preserve">  เมืองนครพนม</t>
  </si>
  <si>
    <t xml:space="preserve">  ในเขตเทศบาล</t>
  </si>
  <si>
    <t xml:space="preserve">  นอกเขตเทศบาล</t>
  </si>
  <si>
    <t xml:space="preserve">  ปลาปาก</t>
  </si>
  <si>
    <t xml:space="preserve">  ท่าอุเทน</t>
  </si>
  <si>
    <t xml:space="preserve">  บ้านแพง</t>
  </si>
  <si>
    <t xml:space="preserve">  ธาตุพนม</t>
  </si>
  <si>
    <t xml:space="preserve">  เรณูนคร</t>
  </si>
  <si>
    <t xml:space="preserve">    Town Municipality area</t>
  </si>
  <si>
    <t xml:space="preserve">    Non-municipal area</t>
  </si>
  <si>
    <t xml:space="preserve">  Pla Pak</t>
  </si>
  <si>
    <t xml:space="preserve">  Tha Uthen</t>
  </si>
  <si>
    <t xml:space="preserve">  Ban Phaeng</t>
  </si>
  <si>
    <t xml:space="preserve">  That Phanom</t>
  </si>
  <si>
    <t xml:space="preserve">  Renu Nakhon</t>
  </si>
  <si>
    <t xml:space="preserve">  นาแก</t>
  </si>
  <si>
    <t xml:space="preserve">  ศรีสงคราม</t>
  </si>
  <si>
    <t xml:space="preserve">  นาหว้า</t>
  </si>
  <si>
    <t xml:space="preserve">  โพนสวรรค์</t>
  </si>
  <si>
    <t xml:space="preserve">  นาทม</t>
  </si>
  <si>
    <t xml:space="preserve">  วังยาง</t>
  </si>
  <si>
    <t xml:space="preserve">  Na Kea</t>
  </si>
  <si>
    <t xml:space="preserve">  Si Songkhram</t>
  </si>
  <si>
    <t xml:space="preserve">  Na Wa</t>
  </si>
  <si>
    <t xml:space="preserve">  Phon Sawan</t>
  </si>
  <si>
    <t xml:space="preserve">  Na Thom</t>
  </si>
  <si>
    <t xml:space="preserve">  Wang Yang</t>
  </si>
  <si>
    <t>ประชากรจากการทะเบียน จำแนกตามเพศ เขตการปกครอง เป็นรายอำเภอ พ.ศ. 2557 - 2559 (ต่อ)</t>
  </si>
  <si>
    <r>
      <t>Population from Registration Record by Sex, Administration Zone and District: 2014 - 2016 (Con</t>
    </r>
    <r>
      <rPr>
        <b/>
        <vertAlign val="superscript"/>
        <sz val="14"/>
        <rFont val="TH SarabunPSK"/>
        <family val="2"/>
      </rPr>
      <t>,</t>
    </r>
    <r>
      <rPr>
        <b/>
        <sz val="14"/>
        <rFont val="TH SarabunPSK"/>
        <family val="2"/>
      </rPr>
      <t>t)</t>
    </r>
  </si>
  <si>
    <t xml:space="preserve">  Muang Nakhon phanom</t>
  </si>
  <si>
    <t xml:space="preserve">              อำเภอและ              เขตการปกครอง</t>
  </si>
  <si>
    <t xml:space="preserve"> ในเขตเทศบาล</t>
  </si>
  <si>
    <t xml:space="preserve"> นอกเขตเทศบาล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</si>
</sst>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0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9" fillId="0" borderId="7" xfId="1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87" fontId="8" fillId="0" borderId="2" xfId="0" applyNumberFormat="1" applyFont="1" applyBorder="1" applyAlignment="1">
      <alignment vertical="center"/>
    </xf>
    <xf numFmtId="187" fontId="8" fillId="0" borderId="7" xfId="0" applyNumberFormat="1" applyFont="1" applyBorder="1" applyAlignment="1">
      <alignment vertical="center"/>
    </xf>
    <xf numFmtId="187" fontId="8" fillId="0" borderId="2" xfId="1" applyNumberFormat="1" applyFont="1" applyBorder="1" applyAlignment="1">
      <alignment vertical="center"/>
    </xf>
    <xf numFmtId="187" fontId="8" fillId="0" borderId="7" xfId="1" applyNumberFormat="1" applyFont="1" applyBorder="1" applyAlignment="1">
      <alignment vertical="center"/>
    </xf>
    <xf numFmtId="187" fontId="7" fillId="0" borderId="2" xfId="1" applyNumberFormat="1" applyFont="1" applyBorder="1" applyAlignment="1">
      <alignment vertical="center"/>
    </xf>
    <xf numFmtId="187" fontId="7" fillId="0" borderId="7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7" xfId="0" applyFont="1" applyBorder="1" applyAlignment="1">
      <alignment horizontal="right" vertical="center"/>
    </xf>
    <xf numFmtId="187" fontId="7" fillId="0" borderId="2" xfId="1" applyNumberFormat="1" applyFont="1" applyBorder="1" applyAlignment="1">
      <alignment horizontal="right" vertical="center"/>
    </xf>
    <xf numFmtId="187" fontId="7" fillId="0" borderId="7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2" fontId="7" fillId="0" borderId="0" xfId="0" applyNumberFormat="1" applyFont="1"/>
    <xf numFmtId="187" fontId="5" fillId="0" borderId="2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87" fontId="8" fillId="0" borderId="6" xfId="1" applyNumberFormat="1" applyFont="1" applyBorder="1" applyAlignment="1">
      <alignment vertical="center"/>
    </xf>
    <xf numFmtId="187" fontId="8" fillId="0" borderId="8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6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7" fontId="5" fillId="0" borderId="2" xfId="0" applyNumberFormat="1" applyFont="1" applyBorder="1" applyAlignment="1">
      <alignment vertical="center"/>
    </xf>
    <xf numFmtId="187" fontId="5" fillId="0" borderId="7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187" fontId="7" fillId="0" borderId="2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187" fontId="8" fillId="0" borderId="4" xfId="1" applyNumberFormat="1" applyFont="1" applyBorder="1" applyAlignment="1">
      <alignment vertical="center"/>
    </xf>
    <xf numFmtId="187" fontId="8" fillId="0" borderId="5" xfId="1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1371600</xdr:colOff>
      <xdr:row>0</xdr:row>
      <xdr:rowOff>1</xdr:rowOff>
    </xdr:from>
    <xdr:to>
      <xdr:col>26</xdr:col>
      <xdr:colOff>49530</xdr:colOff>
      <xdr:row>25</xdr:row>
      <xdr:rowOff>123825</xdr:rowOff>
    </xdr:to>
    <xdr:grpSp>
      <xdr:nvGrpSpPr>
        <xdr:cNvPr id="3403" name="Group 131"/>
        <xdr:cNvGrpSpPr>
          <a:grpSpLocks/>
        </xdr:cNvGrpSpPr>
      </xdr:nvGrpSpPr>
      <xdr:grpSpPr bwMode="auto">
        <a:xfrm>
          <a:off x="9286875" y="1"/>
          <a:ext cx="659130" cy="6372224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3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340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1385009</xdr:colOff>
      <xdr:row>26</xdr:row>
      <xdr:rowOff>95250</xdr:rowOff>
    </xdr:from>
    <xdr:to>
      <xdr:col>26</xdr:col>
      <xdr:colOff>47625</xdr:colOff>
      <xdr:row>54</xdr:row>
      <xdr:rowOff>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300284" y="6619875"/>
          <a:ext cx="643816" cy="6553200"/>
          <a:chOff x="1001" y="735"/>
          <a:chExt cx="66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997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sz="13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 pitchFamily="34" charset="-34"/>
                <a:ea typeface="+mn-ea"/>
                <a:cs typeface="TH SarabunPSK" pitchFamily="34" charset="-34"/>
              </a:rPr>
              <a:t>Demographic, Population and Housing Statistics</a:t>
            </a:r>
            <a:endParaRPr kumimoji="0" lang="th-TH" sz="13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1388"/>
            <a:ext cx="66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C51"/>
  <sheetViews>
    <sheetView showGridLines="0" tabSelected="1" workbookViewId="0">
      <selection activeCell="AC31" sqref="AC31"/>
    </sheetView>
  </sheetViews>
  <sheetFormatPr defaultColWidth="9.140625" defaultRowHeight="18.75"/>
  <cols>
    <col min="1" max="1" width="1.5703125" style="4" customWidth="1"/>
    <col min="2" max="2" width="5.5703125" style="4" customWidth="1"/>
    <col min="3" max="3" width="4.5703125" style="4" customWidth="1"/>
    <col min="4" max="4" width="12.42578125" style="4" customWidth="1"/>
    <col min="5" max="5" width="8.42578125" style="4" bestFit="1" customWidth="1"/>
    <col min="6" max="6" width="1.140625" style="4" customWidth="1"/>
    <col min="7" max="7" width="9" style="4" customWidth="1"/>
    <col min="8" max="8" width="1" style="4" customWidth="1"/>
    <col min="9" max="9" width="8.42578125" style="4" bestFit="1" customWidth="1"/>
    <col min="10" max="10" width="2" style="4" customWidth="1"/>
    <col min="11" max="11" width="8.5703125" style="4" customWidth="1"/>
    <col min="12" max="12" width="1.7109375" style="4" customWidth="1"/>
    <col min="13" max="13" width="8.5703125" style="4" bestFit="1" customWidth="1"/>
    <col min="14" max="14" width="1.7109375" style="4" customWidth="1"/>
    <col min="15" max="15" width="8.7109375" style="4" customWidth="1"/>
    <col min="16" max="16" width="1.28515625" style="4" customWidth="1"/>
    <col min="17" max="17" width="8.7109375" style="4" customWidth="1"/>
    <col min="18" max="18" width="1.7109375" style="4" customWidth="1"/>
    <col min="19" max="19" width="8.7109375" style="4" customWidth="1"/>
    <col min="20" max="20" width="1.7109375" style="4" customWidth="1"/>
    <col min="21" max="21" width="8.7109375" style="4" customWidth="1"/>
    <col min="22" max="22" width="1.7109375" style="4" customWidth="1"/>
    <col min="23" max="23" width="2.7109375" style="4" customWidth="1"/>
    <col min="24" max="24" width="23.7109375" style="4" customWidth="1"/>
    <col min="25" max="25" width="1.85546875" style="4" customWidth="1"/>
    <col min="26" max="26" width="4.140625" style="4" customWidth="1"/>
    <col min="27" max="16384" width="9.140625" style="4"/>
  </cols>
  <sheetData>
    <row r="1" spans="1:29" s="42" customFormat="1">
      <c r="B1" s="42" t="s">
        <v>0</v>
      </c>
      <c r="C1" s="43">
        <v>1.2</v>
      </c>
      <c r="D1" s="42" t="s">
        <v>16</v>
      </c>
    </row>
    <row r="2" spans="1:29" s="10" customFormat="1">
      <c r="B2" s="42" t="s">
        <v>12</v>
      </c>
      <c r="C2" s="43">
        <v>1.2</v>
      </c>
      <c r="D2" s="42" t="s">
        <v>17</v>
      </c>
    </row>
    <row r="3" spans="1:29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W3" s="3"/>
      <c r="X3" s="3"/>
    </row>
    <row r="4" spans="1:29" s="5" customFormat="1" ht="23.25" customHeight="1">
      <c r="A4" s="84" t="s">
        <v>49</v>
      </c>
      <c r="B4" s="84"/>
      <c r="C4" s="84"/>
      <c r="D4" s="85"/>
      <c r="E4" s="91" t="s">
        <v>18</v>
      </c>
      <c r="F4" s="92"/>
      <c r="G4" s="92"/>
      <c r="H4" s="92"/>
      <c r="I4" s="92"/>
      <c r="J4" s="93"/>
      <c r="K4" s="91" t="s">
        <v>14</v>
      </c>
      <c r="L4" s="92"/>
      <c r="M4" s="92"/>
      <c r="N4" s="92"/>
      <c r="O4" s="92"/>
      <c r="P4" s="93"/>
      <c r="Q4" s="78" t="s">
        <v>15</v>
      </c>
      <c r="R4" s="81"/>
      <c r="S4" s="81"/>
      <c r="T4" s="81"/>
      <c r="U4" s="81"/>
      <c r="V4" s="79"/>
      <c r="W4" s="95" t="s">
        <v>13</v>
      </c>
      <c r="X4" s="96"/>
    </row>
    <row r="5" spans="1:29" s="5" customFormat="1" ht="18" customHeight="1">
      <c r="A5" s="86"/>
      <c r="B5" s="86"/>
      <c r="C5" s="86"/>
      <c r="D5" s="87"/>
      <c r="E5" s="78" t="s">
        <v>1</v>
      </c>
      <c r="F5" s="79"/>
      <c r="G5" s="78" t="s">
        <v>2</v>
      </c>
      <c r="H5" s="79"/>
      <c r="I5" s="78" t="s">
        <v>3</v>
      </c>
      <c r="J5" s="79"/>
      <c r="K5" s="78" t="s">
        <v>1</v>
      </c>
      <c r="L5" s="79"/>
      <c r="M5" s="78" t="s">
        <v>2</v>
      </c>
      <c r="N5" s="79"/>
      <c r="O5" s="78" t="s">
        <v>3</v>
      </c>
      <c r="P5" s="79"/>
      <c r="Q5" s="78" t="s">
        <v>1</v>
      </c>
      <c r="R5" s="79"/>
      <c r="S5" s="78" t="s">
        <v>2</v>
      </c>
      <c r="T5" s="79"/>
      <c r="U5" s="78" t="s">
        <v>3</v>
      </c>
      <c r="V5" s="79"/>
      <c r="W5" s="80"/>
      <c r="X5" s="97"/>
    </row>
    <row r="6" spans="1:29" s="5" customFormat="1" ht="16.5" customHeight="1">
      <c r="A6" s="88"/>
      <c r="B6" s="88"/>
      <c r="C6" s="88"/>
      <c r="D6" s="89"/>
      <c r="E6" s="82" t="s">
        <v>4</v>
      </c>
      <c r="F6" s="83"/>
      <c r="G6" s="82" t="s">
        <v>5</v>
      </c>
      <c r="H6" s="83"/>
      <c r="I6" s="82" t="s">
        <v>6</v>
      </c>
      <c r="J6" s="83"/>
      <c r="K6" s="82" t="s">
        <v>4</v>
      </c>
      <c r="L6" s="83"/>
      <c r="M6" s="82" t="s">
        <v>5</v>
      </c>
      <c r="N6" s="83"/>
      <c r="O6" s="82" t="s">
        <v>6</v>
      </c>
      <c r="P6" s="83"/>
      <c r="Q6" s="82" t="s">
        <v>4</v>
      </c>
      <c r="R6" s="83"/>
      <c r="S6" s="82" t="s">
        <v>5</v>
      </c>
      <c r="T6" s="83"/>
      <c r="U6" s="82" t="s">
        <v>6</v>
      </c>
      <c r="V6" s="83"/>
      <c r="W6" s="98"/>
      <c r="X6" s="99"/>
    </row>
    <row r="7" spans="1:29" s="6" customFormat="1" ht="21" customHeight="1">
      <c r="A7" s="90" t="s">
        <v>9</v>
      </c>
      <c r="B7" s="90"/>
      <c r="C7" s="90"/>
      <c r="D7" s="94"/>
      <c r="E7" s="46">
        <v>713341</v>
      </c>
      <c r="F7" s="47"/>
      <c r="G7" s="46">
        <v>375482</v>
      </c>
      <c r="H7" s="47"/>
      <c r="I7" s="46">
        <v>357235</v>
      </c>
      <c r="J7" s="47"/>
      <c r="K7" s="48">
        <v>715399</v>
      </c>
      <c r="L7" s="49"/>
      <c r="M7" s="48">
        <v>357003</v>
      </c>
      <c r="N7" s="49"/>
      <c r="O7" s="48">
        <v>358396</v>
      </c>
      <c r="P7" s="49"/>
      <c r="Q7" s="50">
        <f>Q8+Q9</f>
        <v>716873</v>
      </c>
      <c r="R7" s="51"/>
      <c r="S7" s="50">
        <f>S8+S9</f>
        <v>357819</v>
      </c>
      <c r="T7" s="37"/>
      <c r="U7" s="52">
        <f>U8+U9</f>
        <v>359054</v>
      </c>
      <c r="V7" s="53"/>
      <c r="W7" s="90" t="s">
        <v>4</v>
      </c>
      <c r="X7" s="90"/>
    </row>
    <row r="8" spans="1:29" s="5" customFormat="1" ht="21" customHeight="1">
      <c r="A8" s="12" t="s">
        <v>50</v>
      </c>
      <c r="B8" s="7"/>
      <c r="C8" s="7"/>
      <c r="D8" s="8"/>
      <c r="E8" s="22">
        <v>177554</v>
      </c>
      <c r="F8" s="23"/>
      <c r="G8" s="22">
        <v>106748</v>
      </c>
      <c r="H8" s="23"/>
      <c r="I8" s="22">
        <v>90182</v>
      </c>
      <c r="J8" s="23"/>
      <c r="K8" s="35">
        <v>180622</v>
      </c>
      <c r="L8" s="36"/>
      <c r="M8" s="35">
        <v>88724</v>
      </c>
      <c r="N8" s="36"/>
      <c r="O8" s="35">
        <v>91898</v>
      </c>
      <c r="P8" s="38"/>
      <c r="Q8" s="54">
        <f>Q11+Q14+Q17+Q20+Q23+Q33+Q36+Q39+Q42+Q45</f>
        <v>179193</v>
      </c>
      <c r="R8" s="52">
        <f>R11+R14+R17+R20+R23+R33+R36+R39+R42+R45</f>
        <v>0</v>
      </c>
      <c r="S8" s="54">
        <f>S11+S14+S17+S20+S23+S33+S36+S39+S42+S45</f>
        <v>88078</v>
      </c>
      <c r="T8" s="55">
        <f>T11+T14+T17+T20+T23+T33+T36+T39+T42+T45</f>
        <v>0</v>
      </c>
      <c r="U8" s="52">
        <f>U11+U14+U17+U20+U23+U33+U36+U39+U42+U45</f>
        <v>91115</v>
      </c>
      <c r="V8" s="20"/>
      <c r="W8" s="7"/>
      <c r="X8" s="16" t="s">
        <v>7</v>
      </c>
    </row>
    <row r="9" spans="1:29" s="5" customFormat="1" ht="21" customHeight="1">
      <c r="A9" s="12" t="s">
        <v>51</v>
      </c>
      <c r="B9" s="7"/>
      <c r="C9" s="7"/>
      <c r="D9" s="8"/>
      <c r="E9" s="22">
        <v>535787</v>
      </c>
      <c r="F9" s="23"/>
      <c r="G9" s="22">
        <v>268734</v>
      </c>
      <c r="H9" s="23"/>
      <c r="I9" s="22">
        <v>267053</v>
      </c>
      <c r="J9" s="23"/>
      <c r="K9" s="35">
        <v>534777</v>
      </c>
      <c r="L9" s="36"/>
      <c r="M9" s="35">
        <v>268279</v>
      </c>
      <c r="N9" s="36"/>
      <c r="O9" s="35">
        <v>266498</v>
      </c>
      <c r="P9" s="38"/>
      <c r="Q9" s="54">
        <f>Q12+Q15+Q18+Q21+Q24+Q34+Q37+Q40+Q43+Q46+Q47+Q48</f>
        <v>537680</v>
      </c>
      <c r="R9" s="52">
        <f>R12+R15+R18+R21+R24+R34+R37+R40+R43+R46+R47+R48</f>
        <v>0</v>
      </c>
      <c r="S9" s="54">
        <f>S12+S15+S18+S21+S24+S34+S37+S40+S43+S46+S47+S48</f>
        <v>269741</v>
      </c>
      <c r="T9" s="55">
        <f>T12+T15+T18+T21+T24+T34+T37+T40+T43+T46+T47+T48</f>
        <v>0</v>
      </c>
      <c r="U9" s="52">
        <f>U12+U15+U18+U21+U24+U34+U37+U40+U43+U46+U47+U48</f>
        <v>267939</v>
      </c>
      <c r="V9" s="20"/>
      <c r="W9" s="7"/>
      <c r="X9" s="16" t="s">
        <v>8</v>
      </c>
    </row>
    <row r="10" spans="1:29" s="5" customFormat="1" ht="21" customHeight="1">
      <c r="A10" s="13" t="s">
        <v>19</v>
      </c>
      <c r="B10" s="7"/>
      <c r="C10" s="7"/>
      <c r="D10" s="8"/>
      <c r="E10" s="24">
        <v>143001</v>
      </c>
      <c r="F10" s="25"/>
      <c r="G10" s="24">
        <v>71318</v>
      </c>
      <c r="H10" s="25"/>
      <c r="I10" s="24">
        <v>71683</v>
      </c>
      <c r="J10" s="25"/>
      <c r="K10" s="35">
        <v>143458</v>
      </c>
      <c r="L10" s="36"/>
      <c r="M10" s="35">
        <v>71446</v>
      </c>
      <c r="N10" s="36"/>
      <c r="O10" s="35">
        <v>72012</v>
      </c>
      <c r="P10" s="19"/>
      <c r="Q10" s="56">
        <f>Q11+Q12</f>
        <v>143744</v>
      </c>
      <c r="R10" s="37"/>
      <c r="S10" s="52">
        <f>SUM(S11:S12)</f>
        <v>71614</v>
      </c>
      <c r="T10" s="37"/>
      <c r="U10" s="54">
        <f>SUM(U11:U12)</f>
        <v>72130</v>
      </c>
      <c r="V10" s="20"/>
      <c r="W10" s="7"/>
      <c r="X10" s="13" t="s">
        <v>48</v>
      </c>
    </row>
    <row r="11" spans="1:29" s="5" customFormat="1" ht="21" customHeight="1">
      <c r="A11" s="8"/>
      <c r="B11" s="7" t="s">
        <v>20</v>
      </c>
      <c r="C11" s="7"/>
      <c r="D11" s="8"/>
      <c r="E11" s="26">
        <v>37291</v>
      </c>
      <c r="F11" s="27"/>
      <c r="G11" s="26">
        <v>17923</v>
      </c>
      <c r="H11" s="27"/>
      <c r="I11" s="26">
        <v>19368</v>
      </c>
      <c r="J11" s="27"/>
      <c r="K11" s="18">
        <v>37370</v>
      </c>
      <c r="L11" s="19"/>
      <c r="M11" s="18">
        <v>17925</v>
      </c>
      <c r="N11" s="19"/>
      <c r="O11" s="18">
        <v>19445</v>
      </c>
      <c r="P11" s="19"/>
      <c r="Q11" s="57">
        <f>S11+U11</f>
        <v>37301</v>
      </c>
      <c r="R11" s="20"/>
      <c r="S11" s="38">
        <v>17909</v>
      </c>
      <c r="T11" s="20"/>
      <c r="U11" s="38">
        <v>19392</v>
      </c>
      <c r="V11" s="20"/>
      <c r="W11" s="7"/>
      <c r="X11" s="7" t="s">
        <v>27</v>
      </c>
      <c r="AC11" s="34"/>
    </row>
    <row r="12" spans="1:29" s="5" customFormat="1" ht="21" customHeight="1">
      <c r="A12" s="8"/>
      <c r="B12" s="7" t="s">
        <v>21</v>
      </c>
      <c r="C12" s="7"/>
      <c r="D12" s="8"/>
      <c r="E12" s="26">
        <v>105710</v>
      </c>
      <c r="F12" s="27"/>
      <c r="G12" s="26">
        <v>53395</v>
      </c>
      <c r="H12" s="27"/>
      <c r="I12" s="26">
        <v>52315</v>
      </c>
      <c r="J12" s="27"/>
      <c r="K12" s="18">
        <v>106088</v>
      </c>
      <c r="L12" s="19"/>
      <c r="M12" s="18">
        <v>53521</v>
      </c>
      <c r="N12" s="19"/>
      <c r="O12" s="18">
        <v>52567</v>
      </c>
      <c r="P12" s="19"/>
      <c r="Q12" s="57">
        <f>S12+U12</f>
        <v>106443</v>
      </c>
      <c r="R12" s="20"/>
      <c r="S12" s="38">
        <v>53705</v>
      </c>
      <c r="T12" s="20"/>
      <c r="U12" s="38">
        <v>52738</v>
      </c>
      <c r="V12" s="20"/>
      <c r="W12" s="7"/>
      <c r="X12" s="7" t="s">
        <v>28</v>
      </c>
      <c r="AC12" s="34"/>
    </row>
    <row r="13" spans="1:29" s="5" customFormat="1" ht="21" customHeight="1">
      <c r="A13" s="13" t="s">
        <v>22</v>
      </c>
      <c r="B13" s="7"/>
      <c r="C13" s="7"/>
      <c r="D13" s="8"/>
      <c r="E13" s="24">
        <v>53499</v>
      </c>
      <c r="F13" s="25"/>
      <c r="G13" s="24">
        <v>26828</v>
      </c>
      <c r="H13" s="25"/>
      <c r="I13" s="24">
        <v>26671</v>
      </c>
      <c r="J13" s="25"/>
      <c r="K13" s="35">
        <v>53782</v>
      </c>
      <c r="L13" s="36"/>
      <c r="M13" s="35">
        <v>26927</v>
      </c>
      <c r="N13" s="36"/>
      <c r="O13" s="35">
        <v>26855</v>
      </c>
      <c r="P13" s="19"/>
      <c r="Q13" s="58">
        <f>Q14+Q15</f>
        <v>54043</v>
      </c>
      <c r="R13" s="59"/>
      <c r="S13" s="60">
        <f>S14+S15</f>
        <v>27071</v>
      </c>
      <c r="T13" s="59"/>
      <c r="U13" s="60">
        <f>U14+U15</f>
        <v>26972</v>
      </c>
      <c r="V13" s="17"/>
      <c r="W13" s="7"/>
      <c r="X13" s="13" t="s">
        <v>29</v>
      </c>
    </row>
    <row r="14" spans="1:29" s="5" customFormat="1" ht="21" customHeight="1">
      <c r="A14" s="7"/>
      <c r="B14" s="7" t="s">
        <v>20</v>
      </c>
      <c r="C14" s="7"/>
      <c r="D14" s="8"/>
      <c r="E14" s="26">
        <v>3926</v>
      </c>
      <c r="F14" s="27"/>
      <c r="G14" s="26">
        <v>1923</v>
      </c>
      <c r="H14" s="27"/>
      <c r="I14" s="26">
        <v>2003</v>
      </c>
      <c r="J14" s="27"/>
      <c r="K14" s="18">
        <v>3925</v>
      </c>
      <c r="L14" s="19"/>
      <c r="M14" s="18">
        <v>1913</v>
      </c>
      <c r="N14" s="19"/>
      <c r="O14" s="18">
        <v>2012</v>
      </c>
      <c r="P14" s="19"/>
      <c r="Q14" s="61">
        <f>S14+U14</f>
        <v>3927</v>
      </c>
      <c r="R14" s="15"/>
      <c r="S14" s="61">
        <v>1911</v>
      </c>
      <c r="T14" s="17"/>
      <c r="U14" s="62">
        <v>2016</v>
      </c>
      <c r="V14" s="17"/>
      <c r="W14" s="7"/>
      <c r="X14" s="7" t="s">
        <v>27</v>
      </c>
    </row>
    <row r="15" spans="1:29" s="5" customFormat="1" ht="21" customHeight="1">
      <c r="A15" s="7"/>
      <c r="B15" s="7" t="s">
        <v>21</v>
      </c>
      <c r="C15" s="7"/>
      <c r="D15" s="20"/>
      <c r="E15" s="26">
        <v>49573</v>
      </c>
      <c r="F15" s="27"/>
      <c r="G15" s="26">
        <v>24905</v>
      </c>
      <c r="H15" s="27"/>
      <c r="I15" s="26">
        <v>24668</v>
      </c>
      <c r="J15" s="27"/>
      <c r="K15" s="18">
        <v>49857</v>
      </c>
      <c r="L15" s="19"/>
      <c r="M15" s="18">
        <v>25014</v>
      </c>
      <c r="N15" s="19"/>
      <c r="O15" s="18">
        <v>24843</v>
      </c>
      <c r="P15" s="19"/>
      <c r="Q15" s="61">
        <f>S15+U15</f>
        <v>50116</v>
      </c>
      <c r="R15" s="15"/>
      <c r="S15" s="61">
        <v>25160</v>
      </c>
      <c r="T15" s="17"/>
      <c r="U15" s="62">
        <v>24956</v>
      </c>
      <c r="V15" s="17"/>
      <c r="W15" s="7"/>
      <c r="X15" s="7" t="s">
        <v>28</v>
      </c>
    </row>
    <row r="16" spans="1:29" s="5" customFormat="1" ht="21" customHeight="1">
      <c r="A16" s="12" t="s">
        <v>23</v>
      </c>
      <c r="B16" s="7"/>
      <c r="C16" s="14"/>
      <c r="D16" s="39"/>
      <c r="E16" s="24">
        <v>59162</v>
      </c>
      <c r="F16" s="25"/>
      <c r="G16" s="24">
        <v>59696</v>
      </c>
      <c r="H16" s="25"/>
      <c r="I16" s="24">
        <v>29466</v>
      </c>
      <c r="J16" s="25"/>
      <c r="K16" s="35">
        <v>59349</v>
      </c>
      <c r="L16" s="36"/>
      <c r="M16" s="35">
        <v>29803</v>
      </c>
      <c r="N16" s="36"/>
      <c r="O16" s="35">
        <v>29546</v>
      </c>
      <c r="P16" s="36"/>
      <c r="Q16" s="58">
        <f>Q17+Q18</f>
        <v>59496</v>
      </c>
      <c r="R16" s="29"/>
      <c r="S16" s="58">
        <f>S17+S18</f>
        <v>29905</v>
      </c>
      <c r="T16" s="59"/>
      <c r="U16" s="63">
        <f>U17+U18</f>
        <v>29591</v>
      </c>
      <c r="V16" s="17"/>
      <c r="W16" s="8"/>
      <c r="X16" s="13" t="s">
        <v>30</v>
      </c>
    </row>
    <row r="17" spans="1:28" s="5" customFormat="1" ht="21" customHeight="1">
      <c r="A17" s="8"/>
      <c r="B17" s="7" t="s">
        <v>20</v>
      </c>
      <c r="C17" s="8"/>
      <c r="D17" s="8"/>
      <c r="E17" s="26">
        <v>11053</v>
      </c>
      <c r="F17" s="27"/>
      <c r="G17" s="26">
        <v>5467</v>
      </c>
      <c r="H17" s="27"/>
      <c r="I17" s="26">
        <v>5586</v>
      </c>
      <c r="J17" s="27"/>
      <c r="K17" s="18">
        <v>11080</v>
      </c>
      <c r="L17" s="19"/>
      <c r="M17" s="18">
        <v>5482</v>
      </c>
      <c r="N17" s="19"/>
      <c r="O17" s="18">
        <v>5598</v>
      </c>
      <c r="P17" s="19"/>
      <c r="Q17" s="61">
        <f>S17+U17</f>
        <v>11128</v>
      </c>
      <c r="R17" s="15"/>
      <c r="S17" s="61">
        <v>5527</v>
      </c>
      <c r="T17" s="17"/>
      <c r="U17" s="62">
        <v>5601</v>
      </c>
      <c r="V17" s="17"/>
      <c r="W17" s="8"/>
      <c r="X17" s="7" t="s">
        <v>27</v>
      </c>
    </row>
    <row r="18" spans="1:28" s="5" customFormat="1" ht="21" customHeight="1">
      <c r="A18" s="8"/>
      <c r="B18" s="7" t="s">
        <v>21</v>
      </c>
      <c r="C18" s="8"/>
      <c r="D18" s="8"/>
      <c r="E18" s="26">
        <v>48109</v>
      </c>
      <c r="F18" s="27"/>
      <c r="G18" s="26">
        <v>24229</v>
      </c>
      <c r="H18" s="27"/>
      <c r="I18" s="26">
        <v>23880</v>
      </c>
      <c r="J18" s="27"/>
      <c r="K18" s="18">
        <v>48269</v>
      </c>
      <c r="L18" s="19"/>
      <c r="M18" s="18">
        <v>24321</v>
      </c>
      <c r="N18" s="19"/>
      <c r="O18" s="18">
        <v>23948</v>
      </c>
      <c r="P18" s="19"/>
      <c r="Q18" s="61">
        <f>S18+U18</f>
        <v>48368</v>
      </c>
      <c r="R18" s="15"/>
      <c r="S18" s="61">
        <v>24378</v>
      </c>
      <c r="T18" s="17"/>
      <c r="U18" s="62">
        <v>23990</v>
      </c>
      <c r="V18" s="17"/>
      <c r="W18" s="8"/>
      <c r="X18" s="7" t="s">
        <v>28</v>
      </c>
    </row>
    <row r="19" spans="1:28" s="5" customFormat="1" ht="21" customHeight="1">
      <c r="A19" s="13" t="s">
        <v>24</v>
      </c>
      <c r="B19" s="13"/>
      <c r="C19" s="8"/>
      <c r="D19" s="8"/>
      <c r="E19" s="24">
        <v>35193</v>
      </c>
      <c r="F19" s="25"/>
      <c r="G19" s="24">
        <v>17640</v>
      </c>
      <c r="H19" s="25"/>
      <c r="I19" s="24">
        <v>17553</v>
      </c>
      <c r="J19" s="25"/>
      <c r="K19" s="35">
        <v>35457</v>
      </c>
      <c r="L19" s="36"/>
      <c r="M19" s="35">
        <v>17753</v>
      </c>
      <c r="N19" s="36"/>
      <c r="O19" s="35">
        <v>17704</v>
      </c>
      <c r="P19" s="19"/>
      <c r="Q19" s="58">
        <f>Q20+Q21</f>
        <v>35493</v>
      </c>
      <c r="R19" s="59"/>
      <c r="S19" s="63">
        <f>S20+S21</f>
        <v>17786</v>
      </c>
      <c r="T19" s="59"/>
      <c r="U19" s="63">
        <f>U20+U21</f>
        <v>17707</v>
      </c>
      <c r="V19" s="17"/>
      <c r="W19" s="8"/>
      <c r="X19" s="13" t="s">
        <v>31</v>
      </c>
    </row>
    <row r="20" spans="1:28" s="5" customFormat="1" ht="21" customHeight="1">
      <c r="A20" s="8"/>
      <c r="B20" s="7" t="s">
        <v>20</v>
      </c>
      <c r="C20" s="8"/>
      <c r="D20" s="8"/>
      <c r="E20" s="26">
        <v>8978</v>
      </c>
      <c r="F20" s="27"/>
      <c r="G20" s="26">
        <v>4388</v>
      </c>
      <c r="H20" s="27"/>
      <c r="I20" s="26">
        <v>4590</v>
      </c>
      <c r="J20" s="27"/>
      <c r="K20" s="18">
        <v>9024</v>
      </c>
      <c r="L20" s="19"/>
      <c r="M20" s="18">
        <v>4411</v>
      </c>
      <c r="N20" s="19"/>
      <c r="O20" s="18">
        <v>4613</v>
      </c>
      <c r="P20" s="19"/>
      <c r="Q20" s="61">
        <f>S20+U20</f>
        <v>9022</v>
      </c>
      <c r="R20" s="17"/>
      <c r="S20" s="64">
        <v>4428</v>
      </c>
      <c r="T20" s="17"/>
      <c r="U20" s="64">
        <v>4594</v>
      </c>
      <c r="V20" s="17"/>
      <c r="W20" s="8"/>
      <c r="X20" s="7" t="s">
        <v>27</v>
      </c>
    </row>
    <row r="21" spans="1:28" s="5" customFormat="1" ht="21" customHeight="1">
      <c r="A21" s="8"/>
      <c r="B21" s="7" t="s">
        <v>21</v>
      </c>
      <c r="C21" s="8"/>
      <c r="D21" s="8"/>
      <c r="E21" s="26">
        <v>26215</v>
      </c>
      <c r="F21" s="27"/>
      <c r="G21" s="26">
        <v>13252</v>
      </c>
      <c r="H21" s="27"/>
      <c r="I21" s="26">
        <v>12963</v>
      </c>
      <c r="J21" s="27"/>
      <c r="K21" s="18">
        <v>26433</v>
      </c>
      <c r="L21" s="19"/>
      <c r="M21" s="18">
        <v>13342</v>
      </c>
      <c r="N21" s="19"/>
      <c r="O21" s="18">
        <v>13091</v>
      </c>
      <c r="P21" s="19"/>
      <c r="Q21" s="61">
        <f>S21+U21</f>
        <v>26471</v>
      </c>
      <c r="R21" s="17"/>
      <c r="S21" s="64">
        <v>13358</v>
      </c>
      <c r="T21" s="17"/>
      <c r="U21" s="64">
        <v>13113</v>
      </c>
      <c r="V21" s="17"/>
      <c r="W21" s="8"/>
      <c r="X21" s="7" t="s">
        <v>28</v>
      </c>
    </row>
    <row r="22" spans="1:28" s="5" customFormat="1" ht="21" customHeight="1">
      <c r="A22" s="13" t="s">
        <v>25</v>
      </c>
      <c r="B22" s="14"/>
      <c r="C22" s="14"/>
      <c r="D22" s="41"/>
      <c r="E22" s="24">
        <v>83343</v>
      </c>
      <c r="F22" s="25"/>
      <c r="G22" s="24">
        <v>41476</v>
      </c>
      <c r="H22" s="25"/>
      <c r="I22" s="24">
        <v>41867</v>
      </c>
      <c r="J22" s="25"/>
      <c r="K22" s="35">
        <v>83347</v>
      </c>
      <c r="L22" s="36"/>
      <c r="M22" s="35">
        <v>41439</v>
      </c>
      <c r="N22" s="36"/>
      <c r="O22" s="35">
        <v>41908</v>
      </c>
      <c r="P22" s="36"/>
      <c r="Q22" s="58">
        <f>Q23+Q24</f>
        <v>83311</v>
      </c>
      <c r="R22" s="59"/>
      <c r="S22" s="63">
        <f>S23+S24</f>
        <v>41398</v>
      </c>
      <c r="T22" s="59"/>
      <c r="U22" s="63">
        <f>U23+U24</f>
        <v>41913</v>
      </c>
      <c r="V22" s="17"/>
      <c r="W22" s="8"/>
      <c r="X22" s="10" t="s">
        <v>32</v>
      </c>
    </row>
    <row r="23" spans="1:28" s="5" customFormat="1" ht="21" customHeight="1">
      <c r="A23" s="7"/>
      <c r="B23" s="7" t="s">
        <v>20</v>
      </c>
      <c r="C23" s="8"/>
      <c r="D23" s="39"/>
      <c r="E23" s="26">
        <v>34415</v>
      </c>
      <c r="F23" s="27"/>
      <c r="G23" s="26">
        <v>17281</v>
      </c>
      <c r="H23" s="27"/>
      <c r="I23" s="26">
        <v>17134</v>
      </c>
      <c r="J23" s="27"/>
      <c r="K23" s="18">
        <v>37181</v>
      </c>
      <c r="L23" s="19"/>
      <c r="M23" s="18">
        <v>18554</v>
      </c>
      <c r="N23" s="19"/>
      <c r="O23" s="18">
        <v>18627</v>
      </c>
      <c r="P23" s="19"/>
      <c r="Q23" s="61">
        <f>S23+U23</f>
        <v>41285</v>
      </c>
      <c r="R23" s="17"/>
      <c r="S23" s="64">
        <v>20525</v>
      </c>
      <c r="T23" s="17"/>
      <c r="U23" s="64">
        <v>20760</v>
      </c>
      <c r="V23" s="17"/>
      <c r="W23" s="8"/>
      <c r="X23" s="7" t="s">
        <v>27</v>
      </c>
    </row>
    <row r="24" spans="1:28" s="5" customFormat="1" ht="21" customHeight="1">
      <c r="A24" s="14"/>
      <c r="B24" s="15" t="s">
        <v>21</v>
      </c>
      <c r="C24" s="14"/>
      <c r="D24" s="9"/>
      <c r="E24" s="26">
        <v>48928</v>
      </c>
      <c r="F24" s="27"/>
      <c r="G24" s="26">
        <v>24195</v>
      </c>
      <c r="H24" s="27"/>
      <c r="I24" s="26">
        <v>24733</v>
      </c>
      <c r="J24" s="27"/>
      <c r="K24" s="18">
        <v>46166</v>
      </c>
      <c r="L24" s="19"/>
      <c r="M24" s="18">
        <v>22885</v>
      </c>
      <c r="N24" s="19"/>
      <c r="O24" s="18">
        <v>23281</v>
      </c>
      <c r="P24" s="19"/>
      <c r="Q24" s="61">
        <f>S24+U24</f>
        <v>42026</v>
      </c>
      <c r="R24" s="17"/>
      <c r="S24" s="64">
        <v>20873</v>
      </c>
      <c r="T24" s="17"/>
      <c r="U24" s="64">
        <v>21153</v>
      </c>
      <c r="V24" s="17"/>
      <c r="W24" s="9"/>
      <c r="X24" s="7" t="s">
        <v>28</v>
      </c>
    </row>
    <row r="25" spans="1:28" s="5" customFormat="1" ht="12.75" customHeight="1">
      <c r="A25" s="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8" s="5" customFormat="1" ht="21.75" customHeight="1">
      <c r="A26" s="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8">
      <c r="A27" s="42"/>
      <c r="B27" s="42" t="s">
        <v>0</v>
      </c>
      <c r="C27" s="43">
        <v>1.2</v>
      </c>
      <c r="D27" s="42" t="s">
        <v>46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1"/>
      <c r="Z27" s="1"/>
      <c r="AA27" s="1"/>
      <c r="AB27" s="1"/>
    </row>
    <row r="28" spans="1:28" ht="21.75">
      <c r="A28" s="10"/>
      <c r="B28" s="42" t="s">
        <v>12</v>
      </c>
      <c r="C28" s="43">
        <v>1.2</v>
      </c>
      <c r="D28" s="42" t="s">
        <v>47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2"/>
      <c r="Z28" s="2"/>
      <c r="AA28" s="2"/>
      <c r="AB28" s="2"/>
    </row>
    <row r="29" spans="1:28">
      <c r="A29" s="84" t="s">
        <v>49</v>
      </c>
      <c r="B29" s="84"/>
      <c r="C29" s="84"/>
      <c r="D29" s="85"/>
      <c r="E29" s="91" t="s">
        <v>18</v>
      </c>
      <c r="F29" s="92"/>
      <c r="G29" s="92"/>
      <c r="H29" s="92"/>
      <c r="I29" s="92"/>
      <c r="J29" s="93"/>
      <c r="K29" s="91" t="s">
        <v>14</v>
      </c>
      <c r="L29" s="92"/>
      <c r="M29" s="92"/>
      <c r="N29" s="92"/>
      <c r="O29" s="92"/>
      <c r="P29" s="93"/>
      <c r="Q29" s="91" t="s">
        <v>15</v>
      </c>
      <c r="R29" s="92"/>
      <c r="S29" s="92"/>
      <c r="T29" s="92"/>
      <c r="U29" s="92"/>
      <c r="V29" s="93"/>
      <c r="W29" s="95" t="s">
        <v>13</v>
      </c>
      <c r="X29" s="96"/>
    </row>
    <row r="30" spans="1:28">
      <c r="A30" s="86"/>
      <c r="B30" s="86"/>
      <c r="C30" s="86"/>
      <c r="D30" s="87"/>
      <c r="E30" s="78" t="s">
        <v>1</v>
      </c>
      <c r="F30" s="79"/>
      <c r="G30" s="78" t="s">
        <v>2</v>
      </c>
      <c r="H30" s="79"/>
      <c r="I30" s="78" t="s">
        <v>3</v>
      </c>
      <c r="J30" s="79"/>
      <c r="K30" s="78" t="s">
        <v>1</v>
      </c>
      <c r="L30" s="79"/>
      <c r="M30" s="78" t="s">
        <v>2</v>
      </c>
      <c r="N30" s="79"/>
      <c r="O30" s="78" t="s">
        <v>3</v>
      </c>
      <c r="P30" s="79"/>
      <c r="Q30" s="78" t="s">
        <v>1</v>
      </c>
      <c r="R30" s="79"/>
      <c r="S30" s="78" t="s">
        <v>2</v>
      </c>
      <c r="T30" s="79"/>
      <c r="U30" s="39" t="s">
        <v>3</v>
      </c>
      <c r="V30" s="39"/>
      <c r="W30" s="80"/>
      <c r="X30" s="97"/>
    </row>
    <row r="31" spans="1:28">
      <c r="A31" s="88"/>
      <c r="B31" s="88"/>
      <c r="C31" s="88"/>
      <c r="D31" s="89"/>
      <c r="E31" s="82" t="s">
        <v>4</v>
      </c>
      <c r="F31" s="83"/>
      <c r="G31" s="82" t="s">
        <v>5</v>
      </c>
      <c r="H31" s="83"/>
      <c r="I31" s="82" t="s">
        <v>6</v>
      </c>
      <c r="J31" s="83"/>
      <c r="K31" s="82" t="s">
        <v>4</v>
      </c>
      <c r="L31" s="83"/>
      <c r="M31" s="82" t="s">
        <v>5</v>
      </c>
      <c r="N31" s="83"/>
      <c r="O31" s="82" t="s">
        <v>6</v>
      </c>
      <c r="P31" s="83"/>
      <c r="Q31" s="82" t="s">
        <v>4</v>
      </c>
      <c r="R31" s="83"/>
      <c r="S31" s="82" t="s">
        <v>5</v>
      </c>
      <c r="T31" s="83"/>
      <c r="U31" s="40" t="s">
        <v>6</v>
      </c>
      <c r="V31" s="40"/>
      <c r="W31" s="98"/>
      <c r="X31" s="99"/>
    </row>
    <row r="32" spans="1:28" s="5" customFormat="1" ht="21" customHeight="1">
      <c r="A32" s="29" t="s">
        <v>26</v>
      </c>
      <c r="B32" s="15"/>
      <c r="C32" s="9"/>
      <c r="D32" s="20"/>
      <c r="E32" s="24">
        <v>46353</v>
      </c>
      <c r="F32" s="25"/>
      <c r="G32" s="24">
        <v>23228</v>
      </c>
      <c r="H32" s="25"/>
      <c r="I32" s="24">
        <v>23125</v>
      </c>
      <c r="J32" s="25"/>
      <c r="K32" s="35">
        <v>46360</v>
      </c>
      <c r="L32" s="36"/>
      <c r="M32" s="35">
        <v>23191</v>
      </c>
      <c r="N32" s="36"/>
      <c r="O32" s="35">
        <v>23169</v>
      </c>
      <c r="P32" s="19"/>
      <c r="Q32" s="58">
        <f>Q33+Q34</f>
        <v>46336</v>
      </c>
      <c r="R32" s="59"/>
      <c r="S32" s="63">
        <f>S33+S34</f>
        <v>23199</v>
      </c>
      <c r="T32" s="59"/>
      <c r="U32" s="58">
        <f>U33+U34</f>
        <v>23137</v>
      </c>
      <c r="V32" s="17"/>
      <c r="W32" s="13" t="s">
        <v>33</v>
      </c>
      <c r="X32" s="7"/>
    </row>
    <row r="33" spans="1:24" ht="19.899999999999999" customHeight="1">
      <c r="A33" s="15" t="s">
        <v>20</v>
      </c>
      <c r="B33" s="9"/>
      <c r="C33" s="15"/>
      <c r="D33" s="45"/>
      <c r="E33" s="31">
        <v>4886</v>
      </c>
      <c r="F33" s="32"/>
      <c r="G33" s="65">
        <v>2325</v>
      </c>
      <c r="H33" s="32"/>
      <c r="I33" s="65">
        <v>2561</v>
      </c>
      <c r="J33" s="30"/>
      <c r="K33" s="31">
        <v>4939</v>
      </c>
      <c r="L33" s="33"/>
      <c r="M33" s="31">
        <v>2336</v>
      </c>
      <c r="N33" s="33"/>
      <c r="O33" s="31">
        <v>2603</v>
      </c>
      <c r="P33" s="19"/>
      <c r="Q33" s="26">
        <f t="shared" ref="Q33:Q42" si="0">S33+U33</f>
        <v>4796</v>
      </c>
      <c r="R33" s="17"/>
      <c r="S33" s="64">
        <v>2272</v>
      </c>
      <c r="T33" s="17"/>
      <c r="U33" s="64">
        <v>2524</v>
      </c>
      <c r="V33" s="20"/>
      <c r="W33" s="7" t="s">
        <v>27</v>
      </c>
      <c r="X33" s="28"/>
    </row>
    <row r="34" spans="1:24" ht="19.899999999999999" customHeight="1">
      <c r="A34" s="15" t="s">
        <v>21</v>
      </c>
      <c r="B34" s="9"/>
      <c r="C34" s="44"/>
      <c r="D34" s="45"/>
      <c r="E34" s="31">
        <v>41467</v>
      </c>
      <c r="F34" s="32"/>
      <c r="G34" s="65">
        <v>20903</v>
      </c>
      <c r="H34" s="32"/>
      <c r="I34" s="65">
        <v>20564</v>
      </c>
      <c r="J34" s="30"/>
      <c r="K34" s="31">
        <v>41421</v>
      </c>
      <c r="L34" s="33"/>
      <c r="M34" s="31">
        <v>20855</v>
      </c>
      <c r="N34" s="33"/>
      <c r="O34" s="31">
        <v>20566</v>
      </c>
      <c r="P34" s="45"/>
      <c r="Q34" s="26">
        <f t="shared" si="0"/>
        <v>41540</v>
      </c>
      <c r="R34" s="17"/>
      <c r="S34" s="62">
        <v>20927</v>
      </c>
      <c r="T34" s="17"/>
      <c r="U34" s="64">
        <v>20613</v>
      </c>
      <c r="V34" s="45"/>
      <c r="W34" s="15" t="s">
        <v>28</v>
      </c>
      <c r="X34" s="44"/>
    </row>
    <row r="35" spans="1:24" ht="19.899999999999999" customHeight="1">
      <c r="A35" s="29" t="s">
        <v>34</v>
      </c>
      <c r="B35" s="15"/>
      <c r="C35" s="15"/>
      <c r="D35" s="17"/>
      <c r="E35" s="24">
        <v>76684</v>
      </c>
      <c r="F35" s="25"/>
      <c r="G35" s="24">
        <v>37961</v>
      </c>
      <c r="H35" s="25"/>
      <c r="I35" s="24">
        <v>38723</v>
      </c>
      <c r="J35" s="25"/>
      <c r="K35" s="24">
        <v>76850</v>
      </c>
      <c r="L35" s="25"/>
      <c r="M35" s="24">
        <v>38081</v>
      </c>
      <c r="N35" s="25"/>
      <c r="O35" s="24">
        <v>38769</v>
      </c>
      <c r="P35" s="25"/>
      <c r="Q35" s="24">
        <f t="shared" si="0"/>
        <v>76968</v>
      </c>
      <c r="R35" s="59"/>
      <c r="S35" s="58">
        <f>S36+S37</f>
        <v>38180</v>
      </c>
      <c r="T35" s="59"/>
      <c r="U35" s="58">
        <f>U36+U37</f>
        <v>38788</v>
      </c>
      <c r="V35" s="45"/>
      <c r="W35" s="29" t="s">
        <v>40</v>
      </c>
      <c r="X35" s="28"/>
    </row>
    <row r="36" spans="1:24" ht="19.899999999999999" customHeight="1">
      <c r="A36" s="15"/>
      <c r="B36" s="15" t="s">
        <v>20</v>
      </c>
      <c r="C36" s="15"/>
      <c r="D36" s="17"/>
      <c r="E36" s="26">
        <v>11951</v>
      </c>
      <c r="F36" s="27"/>
      <c r="G36" s="26">
        <v>5810</v>
      </c>
      <c r="H36" s="27"/>
      <c r="I36" s="26">
        <v>6141</v>
      </c>
      <c r="J36" s="27"/>
      <c r="K36" s="26">
        <v>11938</v>
      </c>
      <c r="L36" s="27"/>
      <c r="M36" s="26">
        <v>5801</v>
      </c>
      <c r="N36" s="27"/>
      <c r="O36" s="26">
        <v>6137</v>
      </c>
      <c r="P36" s="27"/>
      <c r="Q36" s="26">
        <f t="shared" si="0"/>
        <v>11972</v>
      </c>
      <c r="R36" s="17"/>
      <c r="S36" s="64">
        <v>5822</v>
      </c>
      <c r="T36" s="17"/>
      <c r="U36" s="64">
        <v>6150</v>
      </c>
      <c r="V36" s="45"/>
      <c r="W36" s="7" t="s">
        <v>27</v>
      </c>
      <c r="X36" s="28"/>
    </row>
    <row r="37" spans="1:24" ht="19.899999999999999" customHeight="1">
      <c r="A37" s="15"/>
      <c r="B37" s="15" t="s">
        <v>21</v>
      </c>
      <c r="C37" s="15"/>
      <c r="D37" s="17"/>
      <c r="E37" s="26">
        <v>64733</v>
      </c>
      <c r="F37" s="27"/>
      <c r="G37" s="26">
        <v>32151</v>
      </c>
      <c r="H37" s="27"/>
      <c r="I37" s="26">
        <v>32582</v>
      </c>
      <c r="J37" s="27"/>
      <c r="K37" s="26">
        <v>64912</v>
      </c>
      <c r="L37" s="27"/>
      <c r="M37" s="26">
        <v>32280</v>
      </c>
      <c r="N37" s="27"/>
      <c r="O37" s="26">
        <v>32632</v>
      </c>
      <c r="P37" s="27"/>
      <c r="Q37" s="26">
        <f t="shared" si="0"/>
        <v>64996</v>
      </c>
      <c r="R37" s="17"/>
      <c r="S37" s="64">
        <v>32358</v>
      </c>
      <c r="T37" s="17"/>
      <c r="U37" s="64">
        <v>32638</v>
      </c>
      <c r="V37" s="45"/>
      <c r="W37" s="7" t="s">
        <v>28</v>
      </c>
      <c r="X37" s="28"/>
    </row>
    <row r="38" spans="1:24" ht="19.899999999999999" customHeight="1">
      <c r="A38" s="29" t="s">
        <v>35</v>
      </c>
      <c r="B38" s="15"/>
      <c r="C38" s="15"/>
      <c r="D38" s="17"/>
      <c r="E38" s="24">
        <v>69206</v>
      </c>
      <c r="F38" s="25"/>
      <c r="G38" s="24">
        <v>34502</v>
      </c>
      <c r="H38" s="25"/>
      <c r="I38" s="24">
        <v>34704</v>
      </c>
      <c r="J38" s="25"/>
      <c r="K38" s="24">
        <v>69485</v>
      </c>
      <c r="L38" s="25"/>
      <c r="M38" s="24">
        <v>34667</v>
      </c>
      <c r="N38" s="25"/>
      <c r="O38" s="24">
        <v>34818</v>
      </c>
      <c r="P38" s="25"/>
      <c r="Q38" s="24">
        <f t="shared" si="0"/>
        <v>69619</v>
      </c>
      <c r="R38" s="59"/>
      <c r="S38" s="58">
        <f>S39+S40</f>
        <v>34728</v>
      </c>
      <c r="T38" s="59"/>
      <c r="U38" s="58">
        <f>U39+U40</f>
        <v>34891</v>
      </c>
      <c r="V38" s="45"/>
      <c r="W38" s="13" t="s">
        <v>41</v>
      </c>
      <c r="X38" s="28"/>
    </row>
    <row r="39" spans="1:24" ht="19.899999999999999" customHeight="1">
      <c r="A39" s="15"/>
      <c r="B39" s="15" t="s">
        <v>20</v>
      </c>
      <c r="C39" s="15"/>
      <c r="D39" s="17"/>
      <c r="E39" s="26">
        <v>35978</v>
      </c>
      <c r="F39" s="27"/>
      <c r="G39" s="26">
        <v>17905</v>
      </c>
      <c r="H39" s="27"/>
      <c r="I39" s="26">
        <v>18073</v>
      </c>
      <c r="J39" s="27"/>
      <c r="K39" s="26">
        <v>36052</v>
      </c>
      <c r="L39" s="27"/>
      <c r="M39" s="26">
        <v>17937</v>
      </c>
      <c r="N39" s="27"/>
      <c r="O39" s="26">
        <v>18115</v>
      </c>
      <c r="P39" s="27"/>
      <c r="Q39" s="26">
        <f t="shared" si="0"/>
        <v>36122</v>
      </c>
      <c r="R39" s="17"/>
      <c r="S39" s="64">
        <v>17990</v>
      </c>
      <c r="T39" s="17"/>
      <c r="U39" s="64">
        <v>18132</v>
      </c>
      <c r="V39" s="45"/>
      <c r="W39" s="7" t="s">
        <v>27</v>
      </c>
      <c r="X39" s="28"/>
    </row>
    <row r="40" spans="1:24" ht="19.899999999999999" customHeight="1">
      <c r="A40" s="15"/>
      <c r="B40" s="15" t="s">
        <v>21</v>
      </c>
      <c r="C40" s="15"/>
      <c r="D40" s="17"/>
      <c r="E40" s="26">
        <v>33228</v>
      </c>
      <c r="F40" s="27"/>
      <c r="G40" s="26">
        <v>16597</v>
      </c>
      <c r="H40" s="27"/>
      <c r="I40" s="26">
        <v>16631</v>
      </c>
      <c r="J40" s="27"/>
      <c r="K40" s="26">
        <v>33433</v>
      </c>
      <c r="L40" s="27"/>
      <c r="M40" s="26">
        <v>16730</v>
      </c>
      <c r="N40" s="27"/>
      <c r="O40" s="26">
        <v>16703</v>
      </c>
      <c r="P40" s="27"/>
      <c r="Q40" s="26">
        <f t="shared" si="0"/>
        <v>33497</v>
      </c>
      <c r="R40" s="17"/>
      <c r="S40" s="64">
        <v>16738</v>
      </c>
      <c r="T40" s="17"/>
      <c r="U40" s="64">
        <v>16759</v>
      </c>
      <c r="V40" s="45"/>
      <c r="W40" s="7" t="s">
        <v>28</v>
      </c>
      <c r="X40" s="28"/>
    </row>
    <row r="41" spans="1:24" ht="19.899999999999999" customHeight="1">
      <c r="A41" s="66" t="s">
        <v>36</v>
      </c>
      <c r="B41" s="15"/>
      <c r="C41" s="39"/>
      <c r="D41" s="41"/>
      <c r="E41" s="24">
        <v>51223</v>
      </c>
      <c r="F41" s="25"/>
      <c r="G41" s="24">
        <v>25487</v>
      </c>
      <c r="H41" s="25"/>
      <c r="I41" s="24">
        <v>25736</v>
      </c>
      <c r="J41" s="25"/>
      <c r="K41" s="24">
        <v>51381</v>
      </c>
      <c r="L41" s="25"/>
      <c r="M41" s="24">
        <v>25573</v>
      </c>
      <c r="N41" s="25"/>
      <c r="O41" s="24">
        <v>25808</v>
      </c>
      <c r="P41" s="25"/>
      <c r="Q41" s="24">
        <f t="shared" si="0"/>
        <v>51591</v>
      </c>
      <c r="R41" s="59"/>
      <c r="S41" s="58">
        <f>S42+S43</f>
        <v>25661</v>
      </c>
      <c r="T41" s="59"/>
      <c r="U41" s="58">
        <f>U42+U43</f>
        <v>25930</v>
      </c>
      <c r="V41" s="45"/>
      <c r="W41" s="13" t="s">
        <v>42</v>
      </c>
      <c r="X41" s="28"/>
    </row>
    <row r="42" spans="1:24" ht="19.899999999999999" customHeight="1">
      <c r="A42" s="9"/>
      <c r="B42" s="15" t="s">
        <v>20</v>
      </c>
      <c r="C42" s="9"/>
      <c r="D42" s="20"/>
      <c r="E42" s="26">
        <v>23475</v>
      </c>
      <c r="F42" s="27"/>
      <c r="G42" s="26">
        <v>11601</v>
      </c>
      <c r="H42" s="27"/>
      <c r="I42" s="26">
        <v>11874</v>
      </c>
      <c r="J42" s="27"/>
      <c r="K42" s="26">
        <v>23541</v>
      </c>
      <c r="L42" s="27"/>
      <c r="M42" s="26">
        <v>11630</v>
      </c>
      <c r="N42" s="27"/>
      <c r="O42" s="26">
        <v>11911</v>
      </c>
      <c r="P42" s="27"/>
      <c r="Q42" s="26">
        <f t="shared" si="0"/>
        <v>18092</v>
      </c>
      <c r="R42" s="17"/>
      <c r="S42" s="64">
        <v>8940</v>
      </c>
      <c r="T42" s="17"/>
      <c r="U42" s="64">
        <v>9152</v>
      </c>
      <c r="V42" s="45"/>
      <c r="W42" s="7" t="s">
        <v>27</v>
      </c>
      <c r="X42" s="28"/>
    </row>
    <row r="43" spans="1:24" ht="19.899999999999999" customHeight="1">
      <c r="A43" s="9"/>
      <c r="B43" s="15" t="s">
        <v>21</v>
      </c>
      <c r="C43" s="9"/>
      <c r="D43" s="20"/>
      <c r="E43" s="26">
        <v>27748</v>
      </c>
      <c r="F43" s="27"/>
      <c r="G43" s="26">
        <v>13886</v>
      </c>
      <c r="H43" s="27"/>
      <c r="I43" s="26">
        <v>13862</v>
      </c>
      <c r="J43" s="27"/>
      <c r="K43" s="26">
        <v>27840</v>
      </c>
      <c r="L43" s="27"/>
      <c r="M43" s="26">
        <v>13943</v>
      </c>
      <c r="N43" s="27"/>
      <c r="O43" s="26">
        <v>13897</v>
      </c>
      <c r="P43" s="27"/>
      <c r="Q43" s="26">
        <f t="shared" ref="Q43" si="1">S43+U43</f>
        <v>33499</v>
      </c>
      <c r="R43" s="17"/>
      <c r="S43" s="64">
        <v>16721</v>
      </c>
      <c r="T43" s="17"/>
      <c r="U43" s="64">
        <v>16778</v>
      </c>
      <c r="V43" s="45"/>
      <c r="W43" s="7" t="s">
        <v>28</v>
      </c>
      <c r="X43" s="28"/>
    </row>
    <row r="44" spans="1:24" ht="19.899999999999999" customHeight="1">
      <c r="A44" s="29" t="s">
        <v>37</v>
      </c>
      <c r="B44" s="29"/>
      <c r="C44" s="9"/>
      <c r="D44" s="20"/>
      <c r="E44" s="24">
        <v>57350</v>
      </c>
      <c r="F44" s="25"/>
      <c r="G44" s="24">
        <v>28594</v>
      </c>
      <c r="H44" s="25"/>
      <c r="I44" s="24">
        <v>28756</v>
      </c>
      <c r="J44" s="25"/>
      <c r="K44" s="24">
        <v>57521</v>
      </c>
      <c r="L44" s="25"/>
      <c r="M44" s="24">
        <v>28719</v>
      </c>
      <c r="N44" s="25"/>
      <c r="O44" s="24">
        <v>28802</v>
      </c>
      <c r="P44" s="25"/>
      <c r="Q44" s="24">
        <f>S44+U44</f>
        <v>57672</v>
      </c>
      <c r="R44" s="59"/>
      <c r="S44" s="58">
        <f>S45+S46</f>
        <v>28794</v>
      </c>
      <c r="T44" s="59"/>
      <c r="U44" s="58">
        <f>U45+U46</f>
        <v>28878</v>
      </c>
      <c r="V44" s="45"/>
      <c r="W44" s="13" t="s">
        <v>43</v>
      </c>
      <c r="X44" s="28"/>
    </row>
    <row r="45" spans="1:24" ht="19.899999999999999" customHeight="1">
      <c r="A45" s="9"/>
      <c r="B45" s="15" t="s">
        <v>20</v>
      </c>
      <c r="C45" s="9"/>
      <c r="D45" s="20"/>
      <c r="E45" s="26">
        <v>5601</v>
      </c>
      <c r="F45" s="27"/>
      <c r="G45" s="26">
        <v>2749</v>
      </c>
      <c r="H45" s="27"/>
      <c r="I45" s="26">
        <v>2852</v>
      </c>
      <c r="J45" s="27"/>
      <c r="K45" s="26">
        <v>5572</v>
      </c>
      <c r="L45" s="27"/>
      <c r="M45" s="26">
        <v>2735</v>
      </c>
      <c r="N45" s="27"/>
      <c r="O45" s="26">
        <v>2837</v>
      </c>
      <c r="P45" s="27"/>
      <c r="Q45" s="26">
        <f>S45+U45</f>
        <v>5548</v>
      </c>
      <c r="R45" s="17"/>
      <c r="S45" s="64">
        <v>2754</v>
      </c>
      <c r="T45" s="17"/>
      <c r="U45" s="64">
        <v>2794</v>
      </c>
      <c r="V45" s="45"/>
      <c r="W45" s="7" t="s">
        <v>27</v>
      </c>
      <c r="X45" s="28"/>
    </row>
    <row r="46" spans="1:24" ht="19.899999999999999" customHeight="1">
      <c r="A46" s="9"/>
      <c r="B46" s="15" t="s">
        <v>21</v>
      </c>
      <c r="C46" s="9"/>
      <c r="D46" s="20"/>
      <c r="E46" s="26">
        <v>51749</v>
      </c>
      <c r="F46" s="27"/>
      <c r="G46" s="26">
        <v>25845</v>
      </c>
      <c r="H46" s="27"/>
      <c r="I46" s="26">
        <v>25904</v>
      </c>
      <c r="J46" s="27"/>
      <c r="K46" s="26">
        <v>51949</v>
      </c>
      <c r="L46" s="27"/>
      <c r="M46" s="26">
        <v>25984</v>
      </c>
      <c r="N46" s="27"/>
      <c r="O46" s="26">
        <v>25965</v>
      </c>
      <c r="P46" s="27"/>
      <c r="Q46" s="26">
        <f>S46+U46</f>
        <v>52124</v>
      </c>
      <c r="R46" s="17"/>
      <c r="S46" s="64">
        <v>26040</v>
      </c>
      <c r="T46" s="17"/>
      <c r="U46" s="64">
        <v>26084</v>
      </c>
      <c r="V46" s="45"/>
      <c r="W46" s="7" t="s">
        <v>28</v>
      </c>
      <c r="X46" s="28"/>
    </row>
    <row r="47" spans="1:24" ht="19.899999999999999" customHeight="1">
      <c r="A47" s="29" t="s">
        <v>38</v>
      </c>
      <c r="B47" s="9"/>
      <c r="C47" s="9"/>
      <c r="D47" s="20"/>
      <c r="E47" s="24">
        <v>23098</v>
      </c>
      <c r="F47" s="25"/>
      <c r="G47" s="24">
        <v>11723</v>
      </c>
      <c r="H47" s="25"/>
      <c r="I47" s="24">
        <v>11375</v>
      </c>
      <c r="J47" s="25"/>
      <c r="K47" s="24">
        <v>23126</v>
      </c>
      <c r="L47" s="25"/>
      <c r="M47" s="24">
        <v>11712</v>
      </c>
      <c r="N47" s="25"/>
      <c r="O47" s="24">
        <v>11414</v>
      </c>
      <c r="P47" s="25"/>
      <c r="Q47" s="58">
        <f>S47+U47</f>
        <v>23239</v>
      </c>
      <c r="R47" s="59"/>
      <c r="S47" s="64">
        <v>11748</v>
      </c>
      <c r="T47" s="59"/>
      <c r="U47" s="64">
        <v>11491</v>
      </c>
      <c r="V47" s="45"/>
      <c r="W47" s="10" t="s">
        <v>44</v>
      </c>
      <c r="X47" s="28"/>
    </row>
    <row r="48" spans="1:24" ht="19.899999999999999" customHeight="1">
      <c r="A48" s="29" t="s">
        <v>39</v>
      </c>
      <c r="B48" s="67"/>
      <c r="C48" s="11"/>
      <c r="D48" s="21"/>
      <c r="E48" s="68">
        <v>15229</v>
      </c>
      <c r="F48" s="69"/>
      <c r="G48" s="68">
        <v>7653</v>
      </c>
      <c r="H48" s="69"/>
      <c r="I48" s="68">
        <v>7576</v>
      </c>
      <c r="J48" s="69"/>
      <c r="K48" s="68">
        <v>15283</v>
      </c>
      <c r="L48" s="69"/>
      <c r="M48" s="68">
        <v>7692</v>
      </c>
      <c r="N48" s="69"/>
      <c r="O48" s="68">
        <v>7591</v>
      </c>
      <c r="P48" s="69"/>
      <c r="Q48" s="70">
        <f>S48+U48</f>
        <v>15361</v>
      </c>
      <c r="R48" s="71"/>
      <c r="S48" s="72">
        <v>7735</v>
      </c>
      <c r="T48" s="71"/>
      <c r="U48" s="73">
        <v>7626</v>
      </c>
      <c r="V48" s="74"/>
      <c r="W48" s="75" t="s">
        <v>45</v>
      </c>
      <c r="X48" s="76"/>
    </row>
    <row r="49" spans="1:24" ht="0.6" customHeight="1">
      <c r="A49" s="7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>
      <c r="A50" s="8" t="s">
        <v>10</v>
      </c>
      <c r="B50" s="8"/>
      <c r="C50" s="8"/>
      <c r="D50" s="8"/>
      <c r="E50" s="8"/>
      <c r="F50" s="8"/>
      <c r="G50" s="8"/>
      <c r="H50" s="8"/>
      <c r="I50" s="8"/>
      <c r="J50" s="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>
      <c r="A51" s="8"/>
      <c r="B51" s="8" t="s">
        <v>11</v>
      </c>
      <c r="C51" s="8"/>
      <c r="D51" s="8"/>
      <c r="E51" s="8"/>
      <c r="F51" s="8"/>
      <c r="G51" s="8"/>
      <c r="H51" s="8"/>
      <c r="I51" s="8"/>
      <c r="J51" s="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</sheetData>
  <mergeCells count="46">
    <mergeCell ref="W4:X6"/>
    <mergeCell ref="A4:D6"/>
    <mergeCell ref="E5:F5"/>
    <mergeCell ref="E6:F6"/>
    <mergeCell ref="O5:P5"/>
    <mergeCell ref="O6:P6"/>
    <mergeCell ref="K4:P4"/>
    <mergeCell ref="E4:J4"/>
    <mergeCell ref="M6:N6"/>
    <mergeCell ref="K6:L6"/>
    <mergeCell ref="I6:J6"/>
    <mergeCell ref="G6:H6"/>
    <mergeCell ref="M5:N5"/>
    <mergeCell ref="K5:L5"/>
    <mergeCell ref="I5:J5"/>
    <mergeCell ref="W7:X7"/>
    <mergeCell ref="A7:D7"/>
    <mergeCell ref="A29:D31"/>
    <mergeCell ref="W29:X31"/>
    <mergeCell ref="E30:F30"/>
    <mergeCell ref="E31:F31"/>
    <mergeCell ref="I30:J30"/>
    <mergeCell ref="I31:J31"/>
    <mergeCell ref="M30:N30"/>
    <mergeCell ref="M31:N31"/>
    <mergeCell ref="Q29:V29"/>
    <mergeCell ref="Q30:R30"/>
    <mergeCell ref="O31:P31"/>
    <mergeCell ref="K30:L30"/>
    <mergeCell ref="K31:L31"/>
    <mergeCell ref="G30:H30"/>
    <mergeCell ref="G31:H31"/>
    <mergeCell ref="Q4:V4"/>
    <mergeCell ref="U5:V5"/>
    <mergeCell ref="U6:V6"/>
    <mergeCell ref="G5:H5"/>
    <mergeCell ref="O30:P30"/>
    <mergeCell ref="E29:J29"/>
    <mergeCell ref="K29:P29"/>
    <mergeCell ref="Q31:R31"/>
    <mergeCell ref="S30:T30"/>
    <mergeCell ref="S31:T31"/>
    <mergeCell ref="Q5:R5"/>
    <mergeCell ref="Q6:R6"/>
    <mergeCell ref="S5:T5"/>
    <mergeCell ref="S6:T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2017-09-08T02:54:57Z</cp:lastPrinted>
  <dcterms:created xsi:type="dcterms:W3CDTF">2004-08-16T17:13:42Z</dcterms:created>
  <dcterms:modified xsi:type="dcterms:W3CDTF">2017-10-17T02:49:52Z</dcterms:modified>
</cp:coreProperties>
</file>