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3" sheetId="1" r:id="rId1"/>
  </sheets>
  <calcPr calcId="124519"/>
</workbook>
</file>

<file path=xl/calcChain.xml><?xml version="1.0" encoding="utf-8"?>
<calcChain xmlns="http://schemas.openxmlformats.org/spreadsheetml/2006/main">
  <c r="G49" i="1"/>
  <c r="D49"/>
  <c r="B49" s="1"/>
  <c r="C49" s="1"/>
  <c r="K48"/>
  <c r="I48"/>
  <c r="G48"/>
  <c r="E48"/>
  <c r="B48"/>
  <c r="K47"/>
  <c r="I47"/>
  <c r="G47"/>
  <c r="E47"/>
  <c r="B47"/>
  <c r="K45"/>
  <c r="I45"/>
  <c r="G45"/>
  <c r="E45"/>
  <c r="B45"/>
  <c r="K43"/>
  <c r="I43"/>
  <c r="G43"/>
  <c r="E43"/>
  <c r="B43"/>
  <c r="K42"/>
  <c r="I42"/>
  <c r="G42"/>
  <c r="E42"/>
  <c r="B42"/>
  <c r="K41"/>
  <c r="I41"/>
  <c r="G41"/>
  <c r="E41"/>
  <c r="B41"/>
  <c r="K40"/>
  <c r="I40"/>
  <c r="G40"/>
  <c r="E40"/>
  <c r="B40"/>
  <c r="K38"/>
  <c r="I38"/>
  <c r="I35" s="1"/>
  <c r="G38"/>
  <c r="E38"/>
  <c r="B38"/>
  <c r="K37"/>
  <c r="I37"/>
  <c r="G37"/>
  <c r="E37"/>
  <c r="B37"/>
  <c r="B35"/>
  <c r="C48" s="1"/>
  <c r="K34"/>
  <c r="I34"/>
  <c r="G34"/>
  <c r="E34"/>
  <c r="B34"/>
  <c r="C34" s="1"/>
  <c r="K33"/>
  <c r="I33"/>
  <c r="G33"/>
  <c r="E33"/>
  <c r="B33"/>
  <c r="K32"/>
  <c r="I32"/>
  <c r="G32"/>
  <c r="E32"/>
  <c r="C32"/>
  <c r="B32"/>
  <c r="K30"/>
  <c r="I30"/>
  <c r="G30"/>
  <c r="E30"/>
  <c r="B30"/>
  <c r="K28"/>
  <c r="I28"/>
  <c r="G28"/>
  <c r="E28"/>
  <c r="B28"/>
  <c r="C28" s="1"/>
  <c r="K27"/>
  <c r="I27"/>
  <c r="G27"/>
  <c r="E27"/>
  <c r="B27"/>
  <c r="K26"/>
  <c r="I26"/>
  <c r="G26"/>
  <c r="E26"/>
  <c r="B26"/>
  <c r="K25"/>
  <c r="I25"/>
  <c r="G25"/>
  <c r="E25"/>
  <c r="B25"/>
  <c r="C25" s="1"/>
  <c r="K23"/>
  <c r="I23"/>
  <c r="G23"/>
  <c r="E23"/>
  <c r="B23"/>
  <c r="C23" s="1"/>
  <c r="K22"/>
  <c r="I22"/>
  <c r="I20" s="1"/>
  <c r="G22"/>
  <c r="E22"/>
  <c r="E20" s="1"/>
  <c r="B22"/>
  <c r="K20"/>
  <c r="B20"/>
  <c r="C26" s="1"/>
  <c r="K19"/>
  <c r="I19"/>
  <c r="G19"/>
  <c r="E19"/>
  <c r="B19"/>
  <c r="K18"/>
  <c r="I18"/>
  <c r="G18"/>
  <c r="E18"/>
  <c r="B18"/>
  <c r="K17"/>
  <c r="I17"/>
  <c r="G17"/>
  <c r="E17"/>
  <c r="B17"/>
  <c r="K15"/>
  <c r="I15"/>
  <c r="G15"/>
  <c r="E15"/>
  <c r="B15"/>
  <c r="K13"/>
  <c r="I13"/>
  <c r="G13"/>
  <c r="E13"/>
  <c r="B13"/>
  <c r="K12"/>
  <c r="I12"/>
  <c r="G12"/>
  <c r="E12"/>
  <c r="B12"/>
  <c r="K11"/>
  <c r="I11"/>
  <c r="G11"/>
  <c r="E11"/>
  <c r="B11"/>
  <c r="K10"/>
  <c r="I10"/>
  <c r="G10"/>
  <c r="G5" s="1"/>
  <c r="E10"/>
  <c r="B10"/>
  <c r="K8"/>
  <c r="I8"/>
  <c r="I5" s="1"/>
  <c r="G8"/>
  <c r="E8"/>
  <c r="B8"/>
  <c r="K7"/>
  <c r="K5" s="1"/>
  <c r="I7"/>
  <c r="G7"/>
  <c r="E7"/>
  <c r="B7"/>
  <c r="B5"/>
  <c r="C30" l="1"/>
  <c r="K35"/>
  <c r="G35"/>
  <c r="C18"/>
  <c r="E5"/>
  <c r="C8"/>
  <c r="C13"/>
  <c r="C19"/>
  <c r="C22"/>
  <c r="C33"/>
  <c r="C41"/>
  <c r="C47"/>
  <c r="E49"/>
  <c r="E35" s="1"/>
  <c r="C11"/>
  <c r="C17"/>
  <c r="G20"/>
  <c r="C27"/>
  <c r="C38"/>
  <c r="C43"/>
  <c r="C20"/>
  <c r="C7"/>
  <c r="C10"/>
  <c r="C12"/>
  <c r="C15"/>
  <c r="C37"/>
  <c r="C40"/>
  <c r="C42"/>
  <c r="C45"/>
  <c r="C35" l="1"/>
  <c r="C5"/>
</calcChain>
</file>

<file path=xl/sharedStrings.xml><?xml version="1.0" encoding="utf-8"?>
<sst xmlns="http://schemas.openxmlformats.org/spreadsheetml/2006/main" count="63" uniqueCount="28">
  <si>
    <t>ตารางที่ 3 จำนวนและร้อยละของประชากรอายุ 15 ปีขึ้นไป ที่มีงานทำ จำแนกตามอาชีพ และเพศ เป็นรายไตรมาส พ.ศ. 2558</t>
  </si>
  <si>
    <t>อาชีพ</t>
  </si>
  <si>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</si>
  <si>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</si>
  <si>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</si>
  <si>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</si>
  <si>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</si>
  <si>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>จำนวน</t>
  </si>
  <si>
    <t>ร้อยละ</t>
  </si>
  <si>
    <t>รวม</t>
  </si>
  <si>
    <t>1. ผู้บัญญัติกฎหมาย  ข้าราชการระดับอาวุโส และผู้จัดการ</t>
  </si>
  <si>
    <t>2. ผู้ประกอบวิชาชีพด้านต่าง ๆ</t>
  </si>
  <si>
    <t>3. ผู้ประกอบวิชาชีพช่างเทคนิคสาขาต่าง ๆ</t>
  </si>
  <si>
    <t xml:space="preserve">            และอาชีพที่เกี่ยวข้อง</t>
  </si>
  <si>
    <t>4. เสมียน</t>
  </si>
  <si>
    <t xml:space="preserve">5. พนักงานบริการ พนักงานในร้านค้า และตลาด </t>
  </si>
  <si>
    <t>6. ผู้ปฏิบัติงานที่มีฝีมือทางด้านการเกษตร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</si>
  <si>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</si>
  <si>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และธุรกิจการค้าที่เกี่ยวข้อง</t>
  </si>
  <si>
    <t>8. ผู้ปฏิบัติการโรงงานและเครื่องจักร และผู้ปฏิบัติงาน</t>
  </si>
  <si>
    <t xml:space="preserve">           ด้านการประกอบ</t>
  </si>
  <si>
    <t xml:space="preserve">9. อาชีพขั้นพื้นฐานต่าง ๆ ในด้านการขาย และการให้บริการ </t>
  </si>
  <si>
    <t>10. คนงานซึ่งมิได้จำแนกไว้ในหมวดอื่น</t>
  </si>
  <si>
    <t>ชาย</t>
  </si>
  <si>
    <t>หญิง</t>
  </si>
  <si>
    <t>-</t>
  </si>
  <si>
    <t>ที่มา: การสำรวจภาวะการทำงานของประชากร สำนักงานสถิติจังหวัดระยอง</t>
  </si>
  <si>
    <t xml:space="preserve">         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</si>
</sst>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187" formatCode="#,##0.0"/>
    <numFmt numFmtId="188" formatCode="_-* #,##0.00_-;\-* #,##0.00_-;_-* &quot;-&quot;??_-;_-@_-"/>
    <numFmt numFmtId="189" formatCode="_-* #,##0_-;\-* #,##0_-;_-* &quot;-&quot;??_-;_-@_-"/>
    <numFmt numFmtId="190" formatCode="_-* #,##0.0_-;\-* #,##0.0_-;_-* &quot;-&quot;??_-;_-@_-"/>
  </numFmts>
  <fonts count="6">
    <font>
      <sz val="10"/>
      <name val="Arial"/>
      <family val="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right"/>
    </xf>
    <xf numFmtId="187" fontId="2" fillId="0" borderId="4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/>
    <xf numFmtId="0" fontId="5" fillId="0" borderId="0" xfId="0" applyFont="1" applyAlignment="1"/>
    <xf numFmtId="3" fontId="2" fillId="0" borderId="10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/>
    <xf numFmtId="0" fontId="3" fillId="0" borderId="0" xfId="0" quotePrefix="1" applyFont="1" applyAlignment="1" applyProtection="1">
      <alignment horizontal="left" vertical="center"/>
    </xf>
    <xf numFmtId="3" fontId="3" fillId="0" borderId="10" xfId="0" applyNumberFormat="1" applyFont="1" applyBorder="1" applyAlignment="1">
      <alignment horizontal="right"/>
    </xf>
    <xf numFmtId="187" fontId="3" fillId="0" borderId="11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/>
    <xf numFmtId="0" fontId="3" fillId="0" borderId="0" xfId="0" applyFont="1" applyAlignment="1" applyProtection="1">
      <alignment horizontal="left" vertical="center"/>
    </xf>
    <xf numFmtId="189" fontId="3" fillId="0" borderId="10" xfId="1" applyNumberFormat="1" applyFont="1" applyBorder="1" applyAlignment="1">
      <alignment vertical="center"/>
    </xf>
    <xf numFmtId="0" fontId="3" fillId="0" borderId="0" xfId="0" quotePrefix="1" applyFont="1" applyBorder="1" applyAlignment="1" applyProtection="1">
      <alignment horizontal="left" vertical="center"/>
    </xf>
    <xf numFmtId="190" fontId="3" fillId="0" borderId="11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189" fontId="2" fillId="0" borderId="10" xfId="1" applyNumberFormat="1" applyFont="1" applyBorder="1" applyAlignment="1">
      <alignment vertical="center"/>
    </xf>
    <xf numFmtId="187" fontId="2" fillId="0" borderId="11" xfId="0" applyNumberFormat="1" applyFont="1" applyBorder="1" applyAlignment="1">
      <alignment horizontal="right" vertical="center"/>
    </xf>
    <xf numFmtId="189" fontId="2" fillId="0" borderId="0" xfId="1" applyNumberFormat="1" applyFont="1" applyBorder="1" applyAlignment="1">
      <alignment vertical="center"/>
    </xf>
    <xf numFmtId="189" fontId="3" fillId="0" borderId="10" xfId="1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41" fontId="3" fillId="0" borderId="10" xfId="0" applyNumberFormat="1" applyFont="1" applyBorder="1" applyAlignment="1">
      <alignment horizontal="right" vertical="center"/>
    </xf>
    <xf numFmtId="41" fontId="3" fillId="0" borderId="11" xfId="0" applyNumberFormat="1" applyFont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"/>
  <sheetViews>
    <sheetView tabSelected="1" topLeftCell="A38" zoomScale="80" zoomScaleNormal="80" workbookViewId="0">
      <selection activeCell="D62" sqref="D62"/>
    </sheetView>
  </sheetViews>
  <sheetFormatPr defaultRowHeight="15"/>
  <cols>
    <col min="1" max="1" width="50.28515625" style="5" customWidth="1"/>
    <col min="2" max="11" width="9.140625" style="5" customWidth="1"/>
    <col min="12" max="16384" width="9.140625" style="5"/>
  </cols>
  <sheetData>
    <row r="1" spans="1:12" s="2" customFormat="1" ht="21" customHeight="1">
      <c r="A1" s="1" t="s">
        <v>0</v>
      </c>
      <c r="F1" s="1"/>
      <c r="G1" s="1"/>
      <c r="H1" s="1"/>
      <c r="I1" s="1"/>
      <c r="J1" s="1"/>
      <c r="K1" s="1"/>
      <c r="L1" s="1"/>
    </row>
    <row r="2" spans="1:12" ht="21.75">
      <c r="A2" s="3"/>
      <c r="B2" s="4"/>
      <c r="C2" s="4"/>
      <c r="D2" s="4"/>
      <c r="E2" s="4"/>
      <c r="F2" s="4"/>
      <c r="G2" s="4"/>
      <c r="H2" s="4"/>
      <c r="I2" s="4"/>
      <c r="J2" s="4"/>
    </row>
    <row r="3" spans="1:12" ht="22.5" customHeight="1">
      <c r="A3" s="6" t="s">
        <v>1</v>
      </c>
      <c r="B3" s="7" t="s">
        <v>2</v>
      </c>
      <c r="C3" s="8"/>
      <c r="D3" s="7" t="s">
        <v>3</v>
      </c>
      <c r="E3" s="9"/>
      <c r="F3" s="8" t="s">
        <v>4</v>
      </c>
      <c r="G3" s="8"/>
      <c r="H3" s="7" t="s">
        <v>5</v>
      </c>
      <c r="I3" s="9"/>
      <c r="J3" s="7" t="s">
        <v>6</v>
      </c>
      <c r="K3" s="9"/>
    </row>
    <row r="4" spans="1:12" ht="22.5" customHeight="1">
      <c r="A4" s="10"/>
      <c r="B4" s="11" t="s">
        <v>7</v>
      </c>
      <c r="C4" s="12" t="s">
        <v>8</v>
      </c>
      <c r="D4" s="11" t="s">
        <v>7</v>
      </c>
      <c r="E4" s="13" t="s">
        <v>8</v>
      </c>
      <c r="F4" s="12" t="s">
        <v>7</v>
      </c>
      <c r="G4" s="12" t="s">
        <v>8</v>
      </c>
      <c r="H4" s="11" t="s">
        <v>7</v>
      </c>
      <c r="I4" s="13" t="s">
        <v>8</v>
      </c>
      <c r="J4" s="11" t="s">
        <v>7</v>
      </c>
      <c r="K4" s="13" t="s">
        <v>8</v>
      </c>
    </row>
    <row r="5" spans="1:12" s="18" customFormat="1" ht="22.5" customHeight="1">
      <c r="A5" s="14" t="s">
        <v>9</v>
      </c>
      <c r="B5" s="15">
        <f>AVERAGE(D5,F5,H5,J5)</f>
        <v>541096.03250000009</v>
      </c>
      <c r="C5" s="16">
        <f>SUM(C7:C19)</f>
        <v>99.99999861392439</v>
      </c>
      <c r="D5" s="15">
        <v>542663.42000000004</v>
      </c>
      <c r="E5" s="16">
        <f>SUM(E7:E19)</f>
        <v>100</v>
      </c>
      <c r="F5" s="15">
        <v>542867.39</v>
      </c>
      <c r="G5" s="16">
        <f>SUM(G7:G19)</f>
        <v>99.999998157929511</v>
      </c>
      <c r="H5" s="15">
        <v>540917.14</v>
      </c>
      <c r="I5" s="16">
        <f>SUM(I7:I19)</f>
        <v>99.999996302576037</v>
      </c>
      <c r="J5" s="17">
        <v>537936.18000000005</v>
      </c>
      <c r="K5" s="16">
        <f>SUM(K7:K19)</f>
        <v>99.999999999999986</v>
      </c>
    </row>
    <row r="6" spans="1:12" s="18" customFormat="1" ht="7.5" customHeight="1">
      <c r="A6" s="14"/>
      <c r="B6" s="19"/>
      <c r="C6" s="20"/>
      <c r="D6" s="19"/>
      <c r="E6" s="20"/>
      <c r="F6" s="19"/>
      <c r="G6" s="20"/>
      <c r="H6" s="19"/>
      <c r="I6" s="20"/>
      <c r="J6" s="21"/>
      <c r="K6" s="20"/>
    </row>
    <row r="7" spans="1:12" ht="20.25" customHeight="1">
      <c r="A7" s="22" t="s">
        <v>10</v>
      </c>
      <c r="B7" s="23">
        <f t="shared" ref="B7:B49" si="0">AVERAGE(D7,F7,H7,J7)</f>
        <v>25829.87</v>
      </c>
      <c r="C7" s="24">
        <f>B7/B$5*100</f>
        <v>4.7736202907752778</v>
      </c>
      <c r="D7" s="23">
        <v>33703.61</v>
      </c>
      <c r="E7" s="24">
        <f>D7/$D$5*100</f>
        <v>6.2107761013263065</v>
      </c>
      <c r="F7" s="23">
        <v>27981.03</v>
      </c>
      <c r="G7" s="24">
        <f>F7/F$5*100</f>
        <v>5.1543029689073787</v>
      </c>
      <c r="H7" s="23">
        <v>19458.11</v>
      </c>
      <c r="I7" s="24">
        <f>H7/H$5*100</f>
        <v>3.5972441176480374</v>
      </c>
      <c r="J7" s="25">
        <v>22176.73</v>
      </c>
      <c r="K7" s="24">
        <f>J7/J$5*100</f>
        <v>4.1225578097386935</v>
      </c>
    </row>
    <row r="8" spans="1:12" ht="20.25" customHeight="1">
      <c r="A8" s="26" t="s">
        <v>11</v>
      </c>
      <c r="B8" s="23">
        <f t="shared" si="0"/>
        <v>32404.982499999998</v>
      </c>
      <c r="C8" s="24">
        <f>B8/B$5*100</f>
        <v>5.988767345101536</v>
      </c>
      <c r="D8" s="23">
        <v>30633.25</v>
      </c>
      <c r="E8" s="24">
        <f>D8/$D$5*100</f>
        <v>5.6449815614990229</v>
      </c>
      <c r="F8" s="23">
        <v>33221.42</v>
      </c>
      <c r="G8" s="24">
        <f>F8/F$5*100</f>
        <v>6.1196197472830329</v>
      </c>
      <c r="H8" s="23">
        <v>32865.32</v>
      </c>
      <c r="I8" s="24">
        <f>H8/H$5*100</f>
        <v>6.0758510998560702</v>
      </c>
      <c r="J8" s="25">
        <v>32899.94</v>
      </c>
      <c r="K8" s="24">
        <f>J8/J$5*100</f>
        <v>6.1159559857081929</v>
      </c>
    </row>
    <row r="9" spans="1:12" ht="20.25" customHeight="1">
      <c r="A9" s="22" t="s">
        <v>12</v>
      </c>
      <c r="B9" s="23"/>
      <c r="C9" s="24"/>
      <c r="D9" s="23"/>
      <c r="E9" s="24"/>
      <c r="F9" s="23"/>
      <c r="G9" s="24"/>
      <c r="H9" s="23"/>
      <c r="I9" s="24"/>
      <c r="J9" s="25"/>
      <c r="K9" s="24"/>
    </row>
    <row r="10" spans="1:12" ht="20.25" customHeight="1">
      <c r="A10" s="22" t="s">
        <v>13</v>
      </c>
      <c r="B10" s="23">
        <f t="shared" si="0"/>
        <v>43637.09</v>
      </c>
      <c r="C10" s="24">
        <f>B10/B$5*100</f>
        <v>8.064574008865975</v>
      </c>
      <c r="D10" s="23">
        <v>39778.35</v>
      </c>
      <c r="E10" s="24">
        <f>D10/$D$5*100</f>
        <v>7.3302066315802143</v>
      </c>
      <c r="F10" s="23">
        <v>40652.879999999997</v>
      </c>
      <c r="G10" s="24">
        <f t="shared" ref="G10:I13" si="1">F10/F$5*100</f>
        <v>7.4885470648734298</v>
      </c>
      <c r="H10" s="23">
        <v>47892.07</v>
      </c>
      <c r="I10" s="24">
        <f t="shared" si="1"/>
        <v>8.8538643829995856</v>
      </c>
      <c r="J10" s="25">
        <v>46225.06</v>
      </c>
      <c r="K10" s="24">
        <f>J10/J$5*100</f>
        <v>8.5930379324922885</v>
      </c>
    </row>
    <row r="11" spans="1:12" ht="20.25" customHeight="1">
      <c r="A11" s="26" t="s">
        <v>14</v>
      </c>
      <c r="B11" s="23">
        <f t="shared" si="0"/>
        <v>21370.0275</v>
      </c>
      <c r="C11" s="24">
        <f>B11/B$5*100</f>
        <v>3.9493964502502608</v>
      </c>
      <c r="D11" s="23">
        <v>28350.14</v>
      </c>
      <c r="E11" s="24">
        <f>D11/$D$5*100</f>
        <v>5.2242585284263301</v>
      </c>
      <c r="F11" s="23">
        <v>20094.759999999998</v>
      </c>
      <c r="G11" s="24">
        <f t="shared" si="1"/>
        <v>3.7015964432860851</v>
      </c>
      <c r="H11" s="23">
        <v>17344.740000000002</v>
      </c>
      <c r="I11" s="24">
        <f t="shared" si="1"/>
        <v>3.2065428727216889</v>
      </c>
      <c r="J11" s="25">
        <v>19690.47</v>
      </c>
      <c r="K11" s="24">
        <f>J11/J$5*100</f>
        <v>3.6603728717410307</v>
      </c>
    </row>
    <row r="12" spans="1:12" ht="20.25" customHeight="1">
      <c r="A12" s="22" t="s">
        <v>15</v>
      </c>
      <c r="B12" s="23">
        <f t="shared" si="0"/>
        <v>112663.095</v>
      </c>
      <c r="C12" s="24">
        <f>B12/B$5*100</f>
        <v>20.821275380539774</v>
      </c>
      <c r="D12" s="23">
        <v>98906.880000000005</v>
      </c>
      <c r="E12" s="24">
        <f>D12/$D$5*100</f>
        <v>18.22619258176643</v>
      </c>
      <c r="F12" s="23">
        <v>111204.28</v>
      </c>
      <c r="G12" s="24">
        <f t="shared" si="1"/>
        <v>20.484612273358323</v>
      </c>
      <c r="H12" s="23">
        <v>123542.04</v>
      </c>
      <c r="I12" s="24">
        <f>H12/H$5*100</f>
        <v>22.839365008844052</v>
      </c>
      <c r="J12" s="25">
        <v>116999.18</v>
      </c>
      <c r="K12" s="24">
        <f>J12/J$5*100</f>
        <v>21.749639520435302</v>
      </c>
    </row>
    <row r="13" spans="1:12" ht="20.25" customHeight="1">
      <c r="A13" s="22" t="s">
        <v>16</v>
      </c>
      <c r="B13" s="23">
        <f t="shared" si="0"/>
        <v>95833.959999999992</v>
      </c>
      <c r="C13" s="24">
        <f>B13/B$5*100</f>
        <v>17.711081627640649</v>
      </c>
      <c r="D13" s="23">
        <v>95048.93</v>
      </c>
      <c r="E13" s="24">
        <f>D13/$D$5*100</f>
        <v>17.515263881247051</v>
      </c>
      <c r="F13" s="23">
        <v>100750.69</v>
      </c>
      <c r="G13" s="24">
        <f t="shared" si="1"/>
        <v>18.558987306273821</v>
      </c>
      <c r="H13" s="23">
        <v>94603.22</v>
      </c>
      <c r="I13" s="24">
        <f t="shared" si="1"/>
        <v>17.489410670181389</v>
      </c>
      <c r="J13" s="25">
        <v>92933</v>
      </c>
      <c r="K13" s="24">
        <f>J13/J$5*100</f>
        <v>17.275841160191156</v>
      </c>
    </row>
    <row r="14" spans="1:12" ht="20.25" customHeight="1">
      <c r="A14" s="22" t="s">
        <v>17</v>
      </c>
      <c r="B14" s="23"/>
      <c r="C14" s="24"/>
      <c r="D14" s="23"/>
      <c r="E14" s="24"/>
      <c r="F14" s="23"/>
      <c r="G14" s="24"/>
      <c r="H14" s="23"/>
      <c r="I14" s="24"/>
      <c r="J14" s="25"/>
      <c r="K14" s="24"/>
    </row>
    <row r="15" spans="1:12" ht="20.25" customHeight="1">
      <c r="A15" s="22" t="s">
        <v>18</v>
      </c>
      <c r="B15" s="23">
        <f t="shared" si="0"/>
        <v>74966.177499999991</v>
      </c>
      <c r="C15" s="24">
        <f>B15/B$5*100</f>
        <v>13.854505115041659</v>
      </c>
      <c r="D15" s="23">
        <v>84832.47</v>
      </c>
      <c r="E15" s="24">
        <f>D15/$D$5*100</f>
        <v>15.63261256857888</v>
      </c>
      <c r="F15" s="23">
        <v>68654.52</v>
      </c>
      <c r="G15" s="24">
        <f>F15/F$5*100</f>
        <v>12.646646541064108</v>
      </c>
      <c r="H15" s="23">
        <v>72069</v>
      </c>
      <c r="I15" s="24">
        <f>H15/H$5*100</f>
        <v>13.323482409893685</v>
      </c>
      <c r="J15" s="25">
        <v>74308.72</v>
      </c>
      <c r="K15" s="24">
        <f>J15/J$5*100</f>
        <v>13.813668379769508</v>
      </c>
    </row>
    <row r="16" spans="1:12" ht="20.25" customHeight="1">
      <c r="A16" s="22" t="s">
        <v>19</v>
      </c>
      <c r="B16" s="23"/>
      <c r="C16" s="24"/>
      <c r="D16" s="23"/>
      <c r="E16" s="24"/>
      <c r="F16" s="23"/>
      <c r="G16" s="24"/>
      <c r="H16" s="23"/>
      <c r="I16" s="24"/>
      <c r="J16" s="25"/>
      <c r="K16" s="24"/>
    </row>
    <row r="17" spans="1:11" s="18" customFormat="1" ht="20.25" customHeight="1">
      <c r="A17" s="22" t="s">
        <v>20</v>
      </c>
      <c r="B17" s="27">
        <f t="shared" si="0"/>
        <v>81089.455000000002</v>
      </c>
      <c r="C17" s="24">
        <f>B17/B$5*100</f>
        <v>14.986148507751254</v>
      </c>
      <c r="D17" s="27">
        <v>73629.100000000006</v>
      </c>
      <c r="E17" s="24">
        <f>D17/$D$5*100</f>
        <v>13.568097145740909</v>
      </c>
      <c r="F17" s="27">
        <v>80941.16</v>
      </c>
      <c r="G17" s="24">
        <f t="shared" ref="G17:I19" si="2">F17/F$5*100</f>
        <v>14.90993223962117</v>
      </c>
      <c r="H17" s="27">
        <v>84559.02</v>
      </c>
      <c r="I17" s="24">
        <f t="shared" si="2"/>
        <v>15.63252737748336</v>
      </c>
      <c r="J17" s="27">
        <v>85228.54</v>
      </c>
      <c r="K17" s="24">
        <f>J17/J$5*100</f>
        <v>15.843615501006084</v>
      </c>
    </row>
    <row r="18" spans="1:11" s="18" customFormat="1" ht="20.25" customHeight="1">
      <c r="A18" s="26" t="s">
        <v>21</v>
      </c>
      <c r="B18" s="27">
        <f t="shared" si="0"/>
        <v>52932.25</v>
      </c>
      <c r="C18" s="24">
        <f>B18/B$5*100</f>
        <v>9.782413253972619</v>
      </c>
      <c r="D18" s="27">
        <v>57185.78</v>
      </c>
      <c r="E18" s="24">
        <f>D18/$D$5*100</f>
        <v>10.537983194076357</v>
      </c>
      <c r="F18" s="27">
        <v>59366.64</v>
      </c>
      <c r="G18" s="24">
        <f t="shared" si="2"/>
        <v>10.935753573262156</v>
      </c>
      <c r="H18" s="27">
        <v>48358.16</v>
      </c>
      <c r="I18" s="24">
        <f t="shared" si="2"/>
        <v>8.9400309999420617</v>
      </c>
      <c r="J18" s="27">
        <v>46818.42</v>
      </c>
      <c r="K18" s="24">
        <f>J18/J$5*100</f>
        <v>8.7033409799653167</v>
      </c>
    </row>
    <row r="19" spans="1:11" ht="20.25" customHeight="1">
      <c r="A19" s="28" t="s">
        <v>22</v>
      </c>
      <c r="B19" s="27">
        <f t="shared" si="0"/>
        <v>369.11749999999995</v>
      </c>
      <c r="C19" s="24">
        <f>B19/B$5*100</f>
        <v>6.8216633985391475E-2</v>
      </c>
      <c r="D19" s="27">
        <v>594.91</v>
      </c>
      <c r="E19" s="24">
        <f>D19/$D$5*100</f>
        <v>0.1096278057584939</v>
      </c>
      <c r="F19" s="27">
        <v>0</v>
      </c>
      <c r="G19" s="29">
        <f t="shared" si="2"/>
        <v>0</v>
      </c>
      <c r="H19" s="27">
        <v>225.44</v>
      </c>
      <c r="I19" s="30">
        <f>H19/H$5*100</f>
        <v>4.1677363006097382E-2</v>
      </c>
      <c r="J19" s="27">
        <v>656.12</v>
      </c>
      <c r="K19" s="24">
        <f>J19/J$5*100</f>
        <v>0.12196985895241326</v>
      </c>
    </row>
    <row r="20" spans="1:11" ht="21.75">
      <c r="A20" s="14" t="s">
        <v>23</v>
      </c>
      <c r="B20" s="31">
        <f t="shared" si="0"/>
        <v>304928.22499999998</v>
      </c>
      <c r="C20" s="32">
        <f>SUM(C22:C34)</f>
        <v>100.00000245959521</v>
      </c>
      <c r="D20" s="31">
        <v>303853.86</v>
      </c>
      <c r="E20" s="32">
        <f>SUM(E22:E34)</f>
        <v>100.00000329105576</v>
      </c>
      <c r="F20" s="33">
        <v>309837.36</v>
      </c>
      <c r="G20" s="32">
        <f>SUM(G22:G34)</f>
        <v>100.00000322749975</v>
      </c>
      <c r="H20" s="31">
        <v>305199.39</v>
      </c>
      <c r="I20" s="32">
        <f>SUM(I22:I34)</f>
        <v>100</v>
      </c>
      <c r="J20" s="31">
        <v>300822.28999999998</v>
      </c>
      <c r="K20" s="32">
        <f>SUM(K22:K34)</f>
        <v>100.00000332422175</v>
      </c>
    </row>
    <row r="21" spans="1:11" ht="7.5" customHeight="1">
      <c r="A21" s="14"/>
      <c r="B21" s="27"/>
      <c r="C21" s="24"/>
      <c r="D21" s="27"/>
      <c r="E21" s="24"/>
      <c r="F21" s="27"/>
      <c r="G21" s="24"/>
      <c r="H21" s="27"/>
      <c r="I21" s="24"/>
      <c r="J21" s="27"/>
      <c r="K21" s="24"/>
    </row>
    <row r="22" spans="1:11" ht="20.25" customHeight="1">
      <c r="A22" s="22" t="s">
        <v>10</v>
      </c>
      <c r="B22" s="27">
        <f t="shared" si="0"/>
        <v>18665.0275</v>
      </c>
      <c r="C22" s="24">
        <f>B22/B$20*100</f>
        <v>6.1211216180463452</v>
      </c>
      <c r="D22" s="27">
        <v>24983.23</v>
      </c>
      <c r="E22" s="24">
        <f>D22/$D$20*100</f>
        <v>8.2221203311354998</v>
      </c>
      <c r="F22" s="27">
        <v>21445.65</v>
      </c>
      <c r="G22" s="24">
        <f>F22/F$20*100</f>
        <v>6.9215829879263113</v>
      </c>
      <c r="H22" s="27">
        <v>14412.1</v>
      </c>
      <c r="I22" s="24">
        <f>H22/H$20*100</f>
        <v>4.7221916138167908</v>
      </c>
      <c r="J22" s="27">
        <v>13819.13</v>
      </c>
      <c r="K22" s="24">
        <f>J22/J$20*100</f>
        <v>4.5937852544105029</v>
      </c>
    </row>
    <row r="23" spans="1:11" ht="20.25" customHeight="1">
      <c r="A23" s="26" t="s">
        <v>11</v>
      </c>
      <c r="B23" s="27">
        <f t="shared" si="0"/>
        <v>11449.435000000001</v>
      </c>
      <c r="C23" s="24">
        <f>B23/B$20*100</f>
        <v>3.7547967230649117</v>
      </c>
      <c r="D23" s="27">
        <v>11588.41</v>
      </c>
      <c r="E23" s="24">
        <f>D23/$D$20*100</f>
        <v>3.8138103626526254</v>
      </c>
      <c r="F23" s="27">
        <v>12368.63</v>
      </c>
      <c r="G23" s="24">
        <f>F23/F$20*100</f>
        <v>3.9919750155371836</v>
      </c>
      <c r="H23" s="27">
        <v>10738.65</v>
      </c>
      <c r="I23" s="24">
        <f>H23/H$20*100</f>
        <v>3.5185686314772777</v>
      </c>
      <c r="J23" s="27">
        <v>11102.05</v>
      </c>
      <c r="K23" s="24">
        <f>J23/J$20*100</f>
        <v>3.6905676105317866</v>
      </c>
    </row>
    <row r="24" spans="1:11" ht="20.25" customHeight="1">
      <c r="A24" s="22" t="s">
        <v>12</v>
      </c>
      <c r="B24" s="27"/>
      <c r="C24" s="24"/>
      <c r="D24" s="27"/>
      <c r="E24" s="24"/>
      <c r="F24" s="27"/>
      <c r="G24" s="24"/>
      <c r="H24" s="27"/>
      <c r="I24" s="24"/>
      <c r="J24" s="27"/>
      <c r="K24" s="24"/>
    </row>
    <row r="25" spans="1:11" ht="20.25" customHeight="1">
      <c r="A25" s="22" t="s">
        <v>13</v>
      </c>
      <c r="B25" s="27">
        <f t="shared" si="0"/>
        <v>25239.857499999998</v>
      </c>
      <c r="C25" s="24">
        <f>B25/B$20*100</f>
        <v>8.2773109967107832</v>
      </c>
      <c r="D25" s="27">
        <v>23050.89</v>
      </c>
      <c r="E25" s="24">
        <f>D25/$D$20*100</f>
        <v>7.5861764599600621</v>
      </c>
      <c r="F25" s="27">
        <v>23949.37</v>
      </c>
      <c r="G25" s="24">
        <f t="shared" ref="G25:I28" si="3">F25/F$20*100</f>
        <v>7.7296585537651108</v>
      </c>
      <c r="H25" s="27">
        <v>26615.759999999998</v>
      </c>
      <c r="I25" s="24">
        <f>H25/H$20*100</f>
        <v>8.7207775873995015</v>
      </c>
      <c r="J25" s="27">
        <v>27343.41</v>
      </c>
      <c r="K25" s="24">
        <f>J25/J$20*100</f>
        <v>9.0895558304539197</v>
      </c>
    </row>
    <row r="26" spans="1:11" ht="20.25" customHeight="1">
      <c r="A26" s="26" t="s">
        <v>14</v>
      </c>
      <c r="B26" s="27">
        <f t="shared" si="0"/>
        <v>4495.5325000000003</v>
      </c>
      <c r="C26" s="24">
        <f>B26/B$20*100</f>
        <v>1.4742920239672797</v>
      </c>
      <c r="D26" s="27">
        <v>8912.91</v>
      </c>
      <c r="E26" s="24">
        <f>D26/$D$20*100</f>
        <v>2.9332883906757017</v>
      </c>
      <c r="F26" s="27">
        <v>3792.63</v>
      </c>
      <c r="G26" s="24">
        <f t="shared" si="3"/>
        <v>1.224071235308744</v>
      </c>
      <c r="H26" s="27">
        <v>1817.46</v>
      </c>
      <c r="I26" s="24">
        <f t="shared" si="3"/>
        <v>0.59549922429399349</v>
      </c>
      <c r="J26" s="27">
        <v>3459.13</v>
      </c>
      <c r="K26" s="24">
        <f>J26/J$20*100</f>
        <v>1.1498915190094459</v>
      </c>
    </row>
    <row r="27" spans="1:11" ht="20.25" customHeight="1">
      <c r="A27" s="22" t="s">
        <v>15</v>
      </c>
      <c r="B27" s="34">
        <f t="shared" si="0"/>
        <v>40594.702499999999</v>
      </c>
      <c r="C27" s="24">
        <f>B27/B$20*100</f>
        <v>13.312871414248386</v>
      </c>
      <c r="D27" s="34">
        <v>33400.57</v>
      </c>
      <c r="E27" s="24">
        <f>D27/$D$20*100</f>
        <v>10.99231387088517</v>
      </c>
      <c r="F27" s="34">
        <v>43136.31</v>
      </c>
      <c r="G27" s="24">
        <f t="shared" si="3"/>
        <v>13.92224294707391</v>
      </c>
      <c r="H27" s="34">
        <v>46561.15</v>
      </c>
      <c r="I27" s="24">
        <f t="shared" si="3"/>
        <v>15.25597741201252</v>
      </c>
      <c r="J27" s="27">
        <v>39280.78</v>
      </c>
      <c r="K27" s="24">
        <f>J27/J$20*100</f>
        <v>13.057802332400303</v>
      </c>
    </row>
    <row r="28" spans="1:11" s="18" customFormat="1" ht="20.25" customHeight="1">
      <c r="A28" s="22" t="s">
        <v>16</v>
      </c>
      <c r="B28" s="27">
        <f t="shared" si="0"/>
        <v>55242.747499999998</v>
      </c>
      <c r="C28" s="24">
        <f>B28/B$20*100</f>
        <v>18.116639579691256</v>
      </c>
      <c r="D28" s="27">
        <v>55239.93</v>
      </c>
      <c r="E28" s="24">
        <f>D28/$D$20*100</f>
        <v>18.179769050819367</v>
      </c>
      <c r="F28" s="27">
        <v>57507.55</v>
      </c>
      <c r="G28" s="24">
        <f t="shared" si="3"/>
        <v>18.560560288791514</v>
      </c>
      <c r="H28" s="27">
        <v>53105.39</v>
      </c>
      <c r="I28" s="24">
        <f>H28/H$20*100</f>
        <v>17.400228093509622</v>
      </c>
      <c r="J28" s="27">
        <v>55118.12</v>
      </c>
      <c r="K28" s="24">
        <f>J28/J$20*100</f>
        <v>18.322485345085301</v>
      </c>
    </row>
    <row r="29" spans="1:11" s="18" customFormat="1" ht="20.25" customHeight="1">
      <c r="A29" s="22" t="s">
        <v>17</v>
      </c>
      <c r="B29" s="27"/>
      <c r="C29" s="35"/>
      <c r="D29" s="27"/>
      <c r="E29" s="35"/>
      <c r="F29" s="27"/>
      <c r="G29" s="35"/>
      <c r="H29" s="27"/>
      <c r="I29" s="35"/>
      <c r="J29" s="27"/>
      <c r="K29" s="35"/>
    </row>
    <row r="30" spans="1:11" ht="20.25" customHeight="1">
      <c r="A30" s="22" t="s">
        <v>18</v>
      </c>
      <c r="B30" s="27">
        <f t="shared" si="0"/>
        <v>60761.787499999999</v>
      </c>
      <c r="C30" s="24">
        <f>B30/B$20*100</f>
        <v>19.926586822193979</v>
      </c>
      <c r="D30" s="27">
        <v>66682.460000000006</v>
      </c>
      <c r="E30" s="24">
        <f>D30/$D$20*100</f>
        <v>21.945569491860333</v>
      </c>
      <c r="F30" s="27">
        <v>56309.85</v>
      </c>
      <c r="G30" s="24">
        <f>F30/F$20*100</f>
        <v>18.17400264448419</v>
      </c>
      <c r="H30" s="27">
        <v>60683.839999999997</v>
      </c>
      <c r="I30" s="24">
        <f>H30/H$20*100</f>
        <v>19.883342492919134</v>
      </c>
      <c r="J30" s="27">
        <v>59371</v>
      </c>
      <c r="K30" s="24">
        <f>J30/J$20*100</f>
        <v>19.736236965684959</v>
      </c>
    </row>
    <row r="31" spans="1:11" ht="20.25" customHeight="1">
      <c r="A31" s="22" t="s">
        <v>19</v>
      </c>
      <c r="B31" s="27"/>
      <c r="C31" s="24"/>
      <c r="D31" s="27"/>
      <c r="E31" s="24"/>
      <c r="F31" s="27"/>
      <c r="G31" s="24"/>
      <c r="H31" s="27"/>
      <c r="I31" s="24"/>
      <c r="J31" s="27"/>
      <c r="K31" s="24"/>
    </row>
    <row r="32" spans="1:11" ht="20.25" customHeight="1">
      <c r="A32" s="22" t="s">
        <v>20</v>
      </c>
      <c r="B32" s="27">
        <f t="shared" si="0"/>
        <v>64247.002499999995</v>
      </c>
      <c r="C32" s="24">
        <f>B32/B$20*100</f>
        <v>21.06954923572588</v>
      </c>
      <c r="D32" s="27">
        <v>56466.06</v>
      </c>
      <c r="E32" s="24">
        <f>D32/$D$20*100</f>
        <v>18.583295272273322</v>
      </c>
      <c r="F32" s="27">
        <v>63808.34</v>
      </c>
      <c r="G32" s="24">
        <f t="shared" ref="G32:I34" si="4">F32/F$20*100</f>
        <v>20.594140099825275</v>
      </c>
      <c r="H32" s="27">
        <v>68220.14</v>
      </c>
      <c r="I32" s="24">
        <f>H32/H$20*100</f>
        <v>22.352646248735947</v>
      </c>
      <c r="J32" s="27">
        <v>68493.47</v>
      </c>
      <c r="K32" s="24">
        <f>J32/J$20*100</f>
        <v>22.768748286571451</v>
      </c>
    </row>
    <row r="33" spans="1:11" ht="20.25" customHeight="1">
      <c r="A33" s="26" t="s">
        <v>21</v>
      </c>
      <c r="B33" s="27">
        <f t="shared" si="0"/>
        <v>23863.022499999999</v>
      </c>
      <c r="C33" s="24">
        <f>B33/B$20*100</f>
        <v>7.825783428214951</v>
      </c>
      <c r="D33" s="27">
        <v>22934.5</v>
      </c>
      <c r="E33" s="24">
        <f>D33/$D$20*100</f>
        <v>7.5478718618219958</v>
      </c>
      <c r="F33" s="27">
        <v>27519.040000000001</v>
      </c>
      <c r="G33" s="24">
        <f t="shared" si="4"/>
        <v>8.8817694547875057</v>
      </c>
      <c r="H33" s="27">
        <v>22819.46</v>
      </c>
      <c r="I33" s="24">
        <f t="shared" si="4"/>
        <v>7.4769022310300155</v>
      </c>
      <c r="J33" s="27">
        <v>22179.09</v>
      </c>
      <c r="K33" s="24">
        <f>J33/J$20*100</f>
        <v>7.3728213424610267</v>
      </c>
    </row>
    <row r="34" spans="1:11" ht="20.25" customHeight="1">
      <c r="A34" s="28" t="s">
        <v>22</v>
      </c>
      <c r="B34" s="27">
        <f t="shared" si="0"/>
        <v>369.11749999999995</v>
      </c>
      <c r="C34" s="24">
        <f>B34/B$20*100</f>
        <v>0.121050617731435</v>
      </c>
      <c r="D34" s="27">
        <v>594.91</v>
      </c>
      <c r="E34" s="24">
        <f>D34/$D$20*100</f>
        <v>0.19578819897170305</v>
      </c>
      <c r="F34" s="27">
        <v>0</v>
      </c>
      <c r="G34" s="29">
        <f t="shared" si="4"/>
        <v>0</v>
      </c>
      <c r="H34" s="27">
        <v>225.44</v>
      </c>
      <c r="I34" s="24">
        <f t="shared" si="4"/>
        <v>7.3866464805188506E-2</v>
      </c>
      <c r="J34" s="27">
        <v>656.12</v>
      </c>
      <c r="K34" s="24">
        <f>J34/J$20*100</f>
        <v>0.21810883761306388</v>
      </c>
    </row>
    <row r="35" spans="1:11" ht="21.75">
      <c r="A35" s="14" t="s">
        <v>24</v>
      </c>
      <c r="B35" s="31">
        <f t="shared" si="0"/>
        <v>236167.80499999999</v>
      </c>
      <c r="C35" s="32">
        <f>SUM(C37:C49)</f>
        <v>100.00000211713871</v>
      </c>
      <c r="D35" s="31">
        <v>238809.56</v>
      </c>
      <c r="E35" s="32">
        <f>SUM(E37:E49)</f>
        <v>100.00000418743706</v>
      </c>
      <c r="F35" s="31">
        <v>233030.03</v>
      </c>
      <c r="G35" s="32">
        <f>SUM(G37:G49)</f>
        <v>100.00000429129241</v>
      </c>
      <c r="H35" s="31">
        <v>235717.75</v>
      </c>
      <c r="I35" s="32">
        <f>SUM(I37:I49)</f>
        <v>99.999995757638104</v>
      </c>
      <c r="J35" s="31">
        <v>237113.88</v>
      </c>
      <c r="K35" s="32">
        <f>SUM(K37:K49)</f>
        <v>100.00000421738278</v>
      </c>
    </row>
    <row r="36" spans="1:11" ht="7.5" customHeight="1">
      <c r="A36" s="14"/>
      <c r="B36" s="27"/>
      <c r="C36" s="24"/>
      <c r="D36" s="27"/>
      <c r="E36" s="24"/>
      <c r="F36" s="27"/>
      <c r="G36" s="24"/>
      <c r="H36" s="27"/>
      <c r="I36" s="24"/>
      <c r="J36" s="27"/>
      <c r="K36" s="24"/>
    </row>
    <row r="37" spans="1:11" ht="20.25" customHeight="1">
      <c r="A37" s="22" t="s">
        <v>10</v>
      </c>
      <c r="B37" s="27">
        <f t="shared" si="0"/>
        <v>7164.8449999999993</v>
      </c>
      <c r="C37" s="24">
        <f>B37/B$35*100</f>
        <v>3.0337941278659892</v>
      </c>
      <c r="D37" s="27">
        <v>8720.3799999999992</v>
      </c>
      <c r="E37" s="24">
        <f>D37/$D$35*100</f>
        <v>3.6516042322593782</v>
      </c>
      <c r="F37" s="27">
        <v>6535.39</v>
      </c>
      <c r="G37" s="24">
        <f>F37/F$35*100</f>
        <v>2.8045269530283288</v>
      </c>
      <c r="H37" s="27">
        <v>5046.01</v>
      </c>
      <c r="I37" s="24">
        <f>H37/H$35*100</f>
        <v>2.1407000533477007</v>
      </c>
      <c r="J37" s="27">
        <v>8357.6</v>
      </c>
      <c r="K37" s="24">
        <f>J37/J$35*100</f>
        <v>3.5247198519125069</v>
      </c>
    </row>
    <row r="38" spans="1:11" ht="20.25" customHeight="1">
      <c r="A38" s="26" t="s">
        <v>11</v>
      </c>
      <c r="B38" s="27">
        <f t="shared" si="0"/>
        <v>20955.555</v>
      </c>
      <c r="C38" s="24">
        <f>B38/B$35*100</f>
        <v>8.8731633001373744</v>
      </c>
      <c r="D38" s="27">
        <v>19044.84</v>
      </c>
      <c r="E38" s="24">
        <f>D38/$D$35*100</f>
        <v>7.9749068672125185</v>
      </c>
      <c r="F38" s="27">
        <v>20852.8</v>
      </c>
      <c r="G38" s="24">
        <f>F38/F$35*100</f>
        <v>8.9485462453058098</v>
      </c>
      <c r="H38" s="27">
        <v>22126.68</v>
      </c>
      <c r="I38" s="24">
        <f>H38/H$35*100</f>
        <v>9.3869384040870916</v>
      </c>
      <c r="J38" s="27">
        <v>21797.9</v>
      </c>
      <c r="K38" s="24">
        <f>J38/J$35*100</f>
        <v>9.1930088613960521</v>
      </c>
    </row>
    <row r="39" spans="1:11" ht="20.25" customHeight="1">
      <c r="A39" s="22" t="s">
        <v>12</v>
      </c>
      <c r="B39" s="27"/>
      <c r="C39" s="24"/>
      <c r="D39" s="27"/>
      <c r="E39" s="24"/>
      <c r="F39" s="27"/>
      <c r="G39" s="24"/>
      <c r="H39" s="27"/>
      <c r="I39" s="24"/>
      <c r="J39" s="27"/>
      <c r="K39" s="24"/>
    </row>
    <row r="40" spans="1:11" ht="20.25" customHeight="1">
      <c r="A40" s="22" t="s">
        <v>13</v>
      </c>
      <c r="B40" s="27">
        <f t="shared" si="0"/>
        <v>18397.232499999998</v>
      </c>
      <c r="C40" s="24">
        <f>B40/B$35*100</f>
        <v>7.7898985850336375</v>
      </c>
      <c r="D40" s="27">
        <v>16727.46</v>
      </c>
      <c r="E40" s="24">
        <f>D40/$D$35*100</f>
        <v>7.0045185795744525</v>
      </c>
      <c r="F40" s="27">
        <v>16703.509999999998</v>
      </c>
      <c r="G40" s="24">
        <f>F40/F$35*100</f>
        <v>7.1679645752094689</v>
      </c>
      <c r="H40" s="27">
        <v>21276.31</v>
      </c>
      <c r="I40" s="24">
        <f>H40/H$35*100</f>
        <v>9.0261806758294618</v>
      </c>
      <c r="J40" s="27">
        <v>18881.650000000001</v>
      </c>
      <c r="K40" s="24">
        <f>J40/J$35*100</f>
        <v>7.9631146013046568</v>
      </c>
    </row>
    <row r="41" spans="1:11" ht="20.25" customHeight="1">
      <c r="A41" s="26" t="s">
        <v>14</v>
      </c>
      <c r="B41" s="27">
        <f t="shared" si="0"/>
        <v>16874.497499999998</v>
      </c>
      <c r="C41" s="24">
        <f>B41/B$35*100</f>
        <v>7.1451303449257182</v>
      </c>
      <c r="D41" s="27">
        <v>19437.23</v>
      </c>
      <c r="E41" s="24">
        <f>D41/$D$35*100</f>
        <v>8.1392177097097793</v>
      </c>
      <c r="F41" s="27">
        <v>16302.14</v>
      </c>
      <c r="G41" s="24">
        <f>F41/F$35*100</f>
        <v>6.9957249715841341</v>
      </c>
      <c r="H41" s="27">
        <v>15527.28</v>
      </c>
      <c r="I41" s="24">
        <f>H41/H$35*100</f>
        <v>6.5872340967110032</v>
      </c>
      <c r="J41" s="27">
        <v>16231.34</v>
      </c>
      <c r="K41" s="24">
        <f>J41/J$35*100</f>
        <v>6.8453774194914274</v>
      </c>
    </row>
    <row r="42" spans="1:11" ht="20.25" customHeight="1">
      <c r="A42" s="22" t="s">
        <v>15</v>
      </c>
      <c r="B42" s="34">
        <f t="shared" si="0"/>
        <v>72068.392499999987</v>
      </c>
      <c r="C42" s="24">
        <f>B42/B$35*100</f>
        <v>30.51575658248591</v>
      </c>
      <c r="D42" s="34">
        <v>65506.31</v>
      </c>
      <c r="E42" s="24">
        <f>D42/$D$35*100</f>
        <v>27.430354965688981</v>
      </c>
      <c r="F42" s="34">
        <v>68067.97</v>
      </c>
      <c r="G42" s="24">
        <f>F42/F$35*100</f>
        <v>29.20995633052101</v>
      </c>
      <c r="H42" s="34">
        <v>76980.89</v>
      </c>
      <c r="I42" s="24">
        <f>H42/H$35*100</f>
        <v>32.658079419135809</v>
      </c>
      <c r="J42" s="27">
        <v>77718.399999999994</v>
      </c>
      <c r="K42" s="24">
        <f>J42/J$35*100</f>
        <v>32.776824368105309</v>
      </c>
    </row>
    <row r="43" spans="1:11" s="18" customFormat="1" ht="20.25" customHeight="1">
      <c r="A43" s="22" t="s">
        <v>16</v>
      </c>
      <c r="B43" s="27">
        <f t="shared" si="0"/>
        <v>40591.212500000001</v>
      </c>
      <c r="C43" s="24">
        <f>B43/B$35*100</f>
        <v>17.187445384437563</v>
      </c>
      <c r="D43" s="27">
        <v>39809</v>
      </c>
      <c r="E43" s="24">
        <f>D43/$D$35*100</f>
        <v>16.66976816171011</v>
      </c>
      <c r="F43" s="27">
        <v>43243.14</v>
      </c>
      <c r="G43" s="24">
        <f>F43/F$35*100</f>
        <v>18.556895864451462</v>
      </c>
      <c r="H43" s="27">
        <v>41497.83</v>
      </c>
      <c r="I43" s="24">
        <f>H43/H$35*100</f>
        <v>17.604881261593579</v>
      </c>
      <c r="J43" s="27">
        <v>37814.879999999997</v>
      </c>
      <c r="K43" s="24">
        <f>J43/J$35*100</f>
        <v>15.947982463110129</v>
      </c>
    </row>
    <row r="44" spans="1:11" s="18" customFormat="1" ht="20.25" customHeight="1">
      <c r="A44" s="22" t="s">
        <v>17</v>
      </c>
      <c r="B44" s="31"/>
      <c r="C44" s="35"/>
      <c r="D44" s="31"/>
      <c r="E44" s="35"/>
      <c r="F44" s="31"/>
      <c r="G44" s="35"/>
      <c r="H44" s="31"/>
      <c r="I44" s="35"/>
      <c r="J44" s="31"/>
      <c r="K44" s="35"/>
    </row>
    <row r="45" spans="1:11" ht="20.25" customHeight="1">
      <c r="A45" s="22" t="s">
        <v>18</v>
      </c>
      <c r="B45" s="27">
        <f>AVERAGE(D45,F45,H45,J45)</f>
        <v>14204.39</v>
      </c>
      <c r="C45" s="24">
        <f>B45/B$35*100</f>
        <v>6.0145327598738527</v>
      </c>
      <c r="D45" s="27">
        <v>18150.009999999998</v>
      </c>
      <c r="E45" s="24">
        <f>D45/$D$35*100</f>
        <v>7.6002024374568586</v>
      </c>
      <c r="F45" s="27">
        <v>12344.67</v>
      </c>
      <c r="G45" s="24">
        <f>F45/F$35*100</f>
        <v>5.2974588725753504</v>
      </c>
      <c r="H45" s="27">
        <v>11385.16</v>
      </c>
      <c r="I45" s="24">
        <f>H45/H$35*100</f>
        <v>4.8299968924699135</v>
      </c>
      <c r="J45" s="27">
        <v>14937.72</v>
      </c>
      <c r="K45" s="24">
        <f>J45/J$35*100</f>
        <v>6.2998083452558733</v>
      </c>
    </row>
    <row r="46" spans="1:11" ht="20.25" customHeight="1">
      <c r="A46" s="22" t="s">
        <v>19</v>
      </c>
      <c r="B46" s="27"/>
      <c r="C46" s="24"/>
      <c r="D46" s="27"/>
      <c r="E46" s="24"/>
      <c r="F46" s="27"/>
      <c r="G46" s="24"/>
      <c r="H46" s="27"/>
      <c r="I46" s="24"/>
      <c r="J46" s="27"/>
      <c r="K46" s="24"/>
    </row>
    <row r="47" spans="1:11" ht="20.25" customHeight="1">
      <c r="A47" s="22" t="s">
        <v>20</v>
      </c>
      <c r="B47" s="27">
        <f>AVERAGE(D47,F47,H47,J47)</f>
        <v>16842.454999999998</v>
      </c>
      <c r="C47" s="24">
        <f>B47/B$35*100</f>
        <v>7.1315626615575303</v>
      </c>
      <c r="D47" s="27">
        <v>17163.05</v>
      </c>
      <c r="E47" s="24">
        <f>D47/$D$35*100</f>
        <v>7.186919150137876</v>
      </c>
      <c r="F47" s="27">
        <v>17132.82</v>
      </c>
      <c r="G47" s="24">
        <f>F47/F$35*100</f>
        <v>7.3521940498398424</v>
      </c>
      <c r="H47" s="27">
        <v>16338.88</v>
      </c>
      <c r="I47" s="24">
        <f>H47/H$35*100</f>
        <v>6.9315441879111779</v>
      </c>
      <c r="J47" s="27">
        <v>16735.07</v>
      </c>
      <c r="K47" s="24">
        <f>J47/J$35*100</f>
        <v>7.0578196434557094</v>
      </c>
    </row>
    <row r="48" spans="1:11" ht="20.25" customHeight="1">
      <c r="A48" s="26" t="s">
        <v>21</v>
      </c>
      <c r="B48" s="27">
        <f>AVERAGE(D48,F48,H48,J48)</f>
        <v>29069.23</v>
      </c>
      <c r="C48" s="24">
        <f>B48/B$35*100</f>
        <v>12.30871837082112</v>
      </c>
      <c r="D48" s="27">
        <v>34251.29</v>
      </c>
      <c r="E48" s="24">
        <f>D48/$D$35*100</f>
        <v>14.342512083687103</v>
      </c>
      <c r="F48" s="27">
        <v>31847.599999999999</v>
      </c>
      <c r="G48" s="24">
        <f>F48/F$35*100</f>
        <v>13.666736428777012</v>
      </c>
      <c r="H48" s="27">
        <v>25538.7</v>
      </c>
      <c r="I48" s="24">
        <f>H48/H$35*100</f>
        <v>10.834440766552371</v>
      </c>
      <c r="J48" s="27">
        <v>24639.33</v>
      </c>
      <c r="K48" s="24">
        <f>J48/J$35*100</f>
        <v>10.391348663351129</v>
      </c>
    </row>
    <row r="49" spans="1:11" ht="20.25" customHeight="1">
      <c r="A49" s="28" t="s">
        <v>22</v>
      </c>
      <c r="B49" s="27">
        <f>AVERAGE(D49,F49,H49,J49)</f>
        <v>0</v>
      </c>
      <c r="C49" s="29">
        <f>B49/B$35*100</f>
        <v>0</v>
      </c>
      <c r="D49" s="27">
        <f>AVERAGE(F49,H49,J49,L49)</f>
        <v>0</v>
      </c>
      <c r="E49" s="29">
        <f>D49/D$35*100</f>
        <v>0</v>
      </c>
      <c r="F49" s="27">
        <v>0</v>
      </c>
      <c r="G49" s="29">
        <f>F49/F$35*100</f>
        <v>0</v>
      </c>
      <c r="H49" s="36" t="s">
        <v>25</v>
      </c>
      <c r="I49" s="37">
        <v>0</v>
      </c>
      <c r="J49" s="36" t="s">
        <v>25</v>
      </c>
      <c r="K49" s="37">
        <v>0</v>
      </c>
    </row>
    <row r="50" spans="1:11" ht="7.5" customHeight="1">
      <c r="A50" s="10"/>
      <c r="B50" s="38"/>
      <c r="C50" s="39"/>
      <c r="D50" s="38"/>
      <c r="E50" s="40"/>
      <c r="F50" s="39"/>
      <c r="G50" s="40"/>
      <c r="H50" s="38"/>
      <c r="I50" s="40"/>
      <c r="J50" s="38"/>
      <c r="K50" s="40"/>
    </row>
    <row r="51" spans="1:11" ht="14.25" customHeight="1">
      <c r="A51" s="3"/>
      <c r="B51" s="4"/>
      <c r="C51" s="4"/>
      <c r="D51" s="4"/>
      <c r="E51" s="4"/>
      <c r="F51" s="4"/>
      <c r="G51" s="4"/>
      <c r="H51" s="4"/>
      <c r="I51" s="4"/>
      <c r="J51" s="4"/>
    </row>
    <row r="52" spans="1:11" ht="21.75">
      <c r="A52" s="41" t="s">
        <v>26</v>
      </c>
      <c r="B52" s="2"/>
      <c r="C52" s="2"/>
      <c r="D52" s="1"/>
      <c r="E52" s="1"/>
      <c r="F52" s="1"/>
      <c r="G52" s="1"/>
      <c r="H52" s="1"/>
      <c r="I52" s="1"/>
      <c r="J52" s="1"/>
    </row>
    <row r="53" spans="1:11" ht="21.75">
      <c r="A53" s="41" t="s">
        <v>27</v>
      </c>
      <c r="B53" s="2"/>
      <c r="C53" s="2"/>
      <c r="D53" s="1"/>
      <c r="E53" s="1"/>
      <c r="F53" s="1"/>
      <c r="G53" s="1"/>
      <c r="H53" s="1"/>
      <c r="I53" s="1"/>
      <c r="J53" s="1"/>
    </row>
    <row r="54" spans="1:11" ht="21.75">
      <c r="A54" s="3"/>
      <c r="B54" s="4"/>
      <c r="C54" s="42"/>
      <c r="G54" s="4"/>
      <c r="I54" s="4"/>
      <c r="J54" s="4"/>
    </row>
    <row r="55" spans="1:11" ht="21.75">
      <c r="C55" s="42"/>
    </row>
  </sheetData>
  <mergeCells count="5">
    <mergeCell ref="B3:C3"/>
    <mergeCell ref="D3:E3"/>
    <mergeCell ref="F3:G3"/>
    <mergeCell ref="H3:I3"/>
    <mergeCell ref="J3:K3"/>
  </mergeCells>
  <printOptions horizontalCentered="1"/>
  <pageMargins left="0" right="0" top="0.98425196850393704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T3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rayong</dc:creator>
  <cp:lastModifiedBy>rayong</cp:lastModifiedBy>
  <dcterms:created xsi:type="dcterms:W3CDTF">2016-02-29T09:17:21Z</dcterms:created>
  <dcterms:modified xsi:type="dcterms:W3CDTF">2016-02-29T09:18:12Z</dcterms:modified>
</cp:coreProperties>
</file>