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9.3" sheetId="1" r:id="rId1"/>
  </sheets>
  <calcPr calcId="125725"/>
</workbook>
</file>

<file path=xl/calcChain.xml><?xml version="1.0" encoding="utf-8"?>
<calcChain xmlns="http://schemas.openxmlformats.org/spreadsheetml/2006/main">
  <c r="E13" i="1"/>
  <c r="E12" s="1"/>
  <c r="G13"/>
  <c r="G12" s="1"/>
  <c r="I13"/>
  <c r="I12" s="1"/>
  <c r="M13"/>
  <c r="M12" s="1"/>
  <c r="O13"/>
  <c r="O12" s="1"/>
  <c r="Q13"/>
  <c r="Q12" s="1"/>
  <c r="S13"/>
  <c r="S12" s="1"/>
  <c r="U13"/>
  <c r="U12" s="1"/>
  <c r="E22"/>
  <c r="G22"/>
  <c r="I22"/>
  <c r="M22"/>
  <c r="O22"/>
  <c r="Q22"/>
  <c r="S22"/>
  <c r="U22"/>
  <c r="E29"/>
  <c r="G29"/>
  <c r="I29"/>
  <c r="M29"/>
  <c r="Q29"/>
  <c r="S29"/>
  <c r="U29"/>
  <c r="E51"/>
  <c r="G51"/>
  <c r="I51"/>
  <c r="K51"/>
  <c r="K12" s="1"/>
  <c r="M51"/>
  <c r="Q51"/>
  <c r="S51"/>
  <c r="U51"/>
  <c r="E55"/>
  <c r="G55"/>
  <c r="I55"/>
  <c r="K55"/>
  <c r="M55"/>
  <c r="O55"/>
  <c r="Q55"/>
  <c r="S55"/>
  <c r="U55"/>
  <c r="E67"/>
  <c r="G67"/>
  <c r="I67"/>
  <c r="K67"/>
  <c r="M67"/>
  <c r="O67"/>
  <c r="Q67"/>
  <c r="S67"/>
  <c r="U67"/>
  <c r="E89"/>
  <c r="G89"/>
  <c r="I89"/>
  <c r="M89"/>
  <c r="O89"/>
  <c r="Q89"/>
  <c r="S89"/>
  <c r="U89"/>
  <c r="E94"/>
  <c r="G94"/>
  <c r="I94"/>
  <c r="M94"/>
  <c r="Q94"/>
  <c r="S94"/>
  <c r="U94"/>
  <c r="E98"/>
  <c r="G98"/>
  <c r="I98"/>
  <c r="M98"/>
  <c r="Q98"/>
  <c r="S98"/>
  <c r="U98"/>
</calcChain>
</file>

<file path=xl/sharedStrings.xml><?xml version="1.0" encoding="utf-8"?>
<sst xmlns="http://schemas.openxmlformats.org/spreadsheetml/2006/main" count="355" uniqueCount="162">
  <si>
    <t xml:space="preserve"> Source:  Sa Kaeo Provincial Office of The Comptroller General</t>
  </si>
  <si>
    <t xml:space="preserve">     ที่มา:  สำนักงานคลังจังหวัดสระแก้ว</t>
  </si>
  <si>
    <t>Wang Mai</t>
  </si>
  <si>
    <t xml:space="preserve">                 -</t>
  </si>
  <si>
    <t xml:space="preserve">                -</t>
  </si>
  <si>
    <t xml:space="preserve">   อบต.วังใหม่</t>
  </si>
  <si>
    <t>Wang Somboon</t>
  </si>
  <si>
    <t>วังสมบูรณ์</t>
  </si>
  <si>
    <t>Nong Wang</t>
  </si>
  <si>
    <t xml:space="preserve">   อบต.หนองแวง</t>
  </si>
  <si>
    <t>Nong Muang</t>
  </si>
  <si>
    <t xml:space="preserve">   อบต.หนองม่วง</t>
  </si>
  <si>
    <t>Nong Mag Mhun</t>
  </si>
  <si>
    <t xml:space="preserve">   อบต.โนนหมากมุ่น</t>
  </si>
  <si>
    <t>Khok Sung</t>
  </si>
  <si>
    <t>โคกสูง</t>
  </si>
  <si>
    <t>Nong Wha</t>
  </si>
  <si>
    <t xml:space="preserve">   อบต.หนองหว้า</t>
  </si>
  <si>
    <t>Phra Plaung</t>
  </si>
  <si>
    <t xml:space="preserve">   อบต.พระเพลิง</t>
  </si>
  <si>
    <t>Khao Sam Sib</t>
  </si>
  <si>
    <t xml:space="preserve">   อบต.เขาสามสิบ</t>
  </si>
  <si>
    <t>Khao Chakan</t>
  </si>
  <si>
    <t xml:space="preserve">   อบต.เขาฉกรรจ์</t>
  </si>
  <si>
    <t>เขาฉกรรจ์</t>
  </si>
  <si>
    <t>Hun Sai</t>
  </si>
  <si>
    <t xml:space="preserve">   อบต.หันทราย</t>
  </si>
  <si>
    <t>Nong Sung</t>
  </si>
  <si>
    <t xml:space="preserve">   อบต.หนองสังข์</t>
  </si>
  <si>
    <t>Muang Pai</t>
  </si>
  <si>
    <t xml:space="preserve">   อบต.เมืองไผ่</t>
  </si>
  <si>
    <t>Pansuak</t>
  </si>
  <si>
    <t xml:space="preserve">   อบต.ผ่านศึก</t>
  </si>
  <si>
    <t>Tha Kam</t>
  </si>
  <si>
    <t xml:space="preserve">   อบต.ท่าข้าม</t>
  </si>
  <si>
    <t>Tabprig</t>
  </si>
  <si>
    <t xml:space="preserve">   อบต.ทับพริก</t>
  </si>
  <si>
    <t>expenditure</t>
  </si>
  <si>
    <t>of investment</t>
  </si>
  <si>
    <t>Expenditure</t>
  </si>
  <si>
    <t>utilities</t>
  </si>
  <si>
    <t>duties</t>
  </si>
  <si>
    <t>Organization</t>
  </si>
  <si>
    <t>Central</t>
  </si>
  <si>
    <t xml:space="preserve">Expenditure  </t>
  </si>
  <si>
    <t>Permanent</t>
  </si>
  <si>
    <t>Subsidies</t>
  </si>
  <si>
    <t>Miscellaneous</t>
  </si>
  <si>
    <t>Public</t>
  </si>
  <si>
    <t>Property</t>
  </si>
  <si>
    <t>Fees and fines</t>
  </si>
  <si>
    <t>Taxes and</t>
  </si>
  <si>
    <t>Administration</t>
  </si>
  <si>
    <t>งบกลาง</t>
  </si>
  <si>
    <t>เพื่อการลงทุน</t>
  </si>
  <si>
    <t>รายจ่ายประจำ</t>
  </si>
  <si>
    <t>เงินอุดหนุน</t>
  </si>
  <si>
    <t>เบ็ดเตล็ด</t>
  </si>
  <si>
    <t>สาธารณูปโภค</t>
  </si>
  <si>
    <t>ทรัพย์สิน</t>
  </si>
  <si>
    <t>ค่าปรับ</t>
  </si>
  <si>
    <t>ภาษีอากร</t>
  </si>
  <si>
    <t xml:space="preserve"> องค์การบริหารส่วนตำบล</t>
  </si>
  <si>
    <t xml:space="preserve">District/Subdistrict </t>
  </si>
  <si>
    <t>รายจ่าย</t>
  </si>
  <si>
    <t>ค่าธรรมเนียม</t>
  </si>
  <si>
    <t xml:space="preserve">                  อำเภอ/                     </t>
  </si>
  <si>
    <t>Revenue</t>
  </si>
  <si>
    <t xml:space="preserve"> </t>
  </si>
  <si>
    <t xml:space="preserve">รายได้ </t>
  </si>
  <si>
    <t>(บาท  Baht)</t>
  </si>
  <si>
    <t>Fiscal Year 2015 (Cont.)</t>
  </si>
  <si>
    <t xml:space="preserve">Actual Revenue and Expenditure of Subdistrict Administration Organization by Type, District and Subdistrict Administration Organization: </t>
  </si>
  <si>
    <t>Table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</si>
  <si>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2558 (ต่อ)</t>
  </si>
  <si>
    <t xml:space="preserve">ตาราง   </t>
  </si>
  <si>
    <t>Klong Namsai</t>
  </si>
  <si>
    <t xml:space="preserve">   อบต.คลองน้ำใส</t>
  </si>
  <si>
    <t>Klong Tab Chan</t>
  </si>
  <si>
    <t xml:space="preserve">   อบต.คลองทับจันทร์</t>
  </si>
  <si>
    <t>Aranyaphathet</t>
  </si>
  <si>
    <t>อรัญประเทศ</t>
  </si>
  <si>
    <t>Huay Chot</t>
  </si>
  <si>
    <t xml:space="preserve">   อบต.ห้วยโจด</t>
  </si>
  <si>
    <t>Nong Makphai</t>
  </si>
  <si>
    <t xml:space="preserve">   อบต.หนองหมากฝ้าย</t>
  </si>
  <si>
    <t>Nong Namsai</t>
  </si>
  <si>
    <t xml:space="preserve">   อบต.หนองน้ำใส</t>
  </si>
  <si>
    <t>Nong TaKeanbon</t>
  </si>
  <si>
    <t xml:space="preserve">   อบต.หนองตะเคียนบอน</t>
  </si>
  <si>
    <t>Wattana Nakhon</t>
  </si>
  <si>
    <t xml:space="preserve">   อบต.วัฒนานคร</t>
  </si>
  <si>
    <t>Pak Ka</t>
  </si>
  <si>
    <t xml:space="preserve">   อบต.ผักขะ</t>
  </si>
  <si>
    <t>Non Makkeng</t>
  </si>
  <si>
    <t xml:space="preserve">   อบต.โนนหมากเค็ง</t>
  </si>
  <si>
    <t>Ta Kwean</t>
  </si>
  <si>
    <t xml:space="preserve">   อบต.ท่าเกวียน</t>
  </si>
  <si>
    <t>Sae Aor</t>
  </si>
  <si>
    <t xml:space="preserve">                ...</t>
  </si>
  <si>
    <t xml:space="preserve">               ...</t>
  </si>
  <si>
    <t xml:space="preserve">   อบต.แซร์ออ</t>
  </si>
  <si>
    <t>Chongkum</t>
  </si>
  <si>
    <t xml:space="preserve">   อบต.ช่องกุ่ม</t>
  </si>
  <si>
    <t>วัฒนานคร</t>
  </si>
  <si>
    <t>Ta Langnai</t>
  </si>
  <si>
    <t xml:space="preserve">   อบต.ตาหลังใน</t>
  </si>
  <si>
    <t>Klong Hinpoon</t>
  </si>
  <si>
    <t xml:space="preserve">   อบต.คลองหินปูน</t>
  </si>
  <si>
    <t>Thung  Mahacharuan</t>
  </si>
  <si>
    <t xml:space="preserve">   อบต.ทุ่งมหาเจริญ</t>
  </si>
  <si>
    <t>Wong Nam Yen</t>
  </si>
  <si>
    <t>วังน้ำเย็น</t>
  </si>
  <si>
    <t>Tab Sadet</t>
  </si>
  <si>
    <t xml:space="preserve">   อบต.ทัพเสด็จ</t>
  </si>
  <si>
    <t>Tab Rach</t>
  </si>
  <si>
    <t xml:space="preserve">   อบต.ทัพราช</t>
  </si>
  <si>
    <t>Tab Htai</t>
  </si>
  <si>
    <t xml:space="preserve">   อบต.ทัพไทย</t>
  </si>
  <si>
    <t>Ta Phraya</t>
  </si>
  <si>
    <t xml:space="preserve">   อบต.ตาพระยา</t>
  </si>
  <si>
    <t>Ko Klan</t>
  </si>
  <si>
    <t xml:space="preserve">  อบต.โคคลาน</t>
  </si>
  <si>
    <t>ตาพระยา</t>
  </si>
  <si>
    <t>Klong Kaituan</t>
  </si>
  <si>
    <t xml:space="preserve">   อบต.คลองไก่เถื่อน</t>
  </si>
  <si>
    <t>Benjakon</t>
  </si>
  <si>
    <t xml:space="preserve">   อบต.เบญจขร</t>
  </si>
  <si>
    <t>Chai Thong</t>
  </si>
  <si>
    <t xml:space="preserve">   อบต.ไทรทอง</t>
  </si>
  <si>
    <t>Chai Eeaw</t>
  </si>
  <si>
    <t xml:space="preserve">   อบต.ไทรเดี่ยว</t>
  </si>
  <si>
    <t>Thai Udom</t>
  </si>
  <si>
    <t xml:space="preserve">   อบต.ไทยอุดม</t>
  </si>
  <si>
    <t>Sub Makrood</t>
  </si>
  <si>
    <t xml:space="preserve">   อบต.ซับมะกรูด</t>
  </si>
  <si>
    <t>Klong Hat</t>
  </si>
  <si>
    <t>คลองหาด</t>
  </si>
  <si>
    <t>Nong Boon</t>
  </si>
  <si>
    <t xml:space="preserve">   อบต.หนองบอน</t>
  </si>
  <si>
    <t>Sa Kown</t>
  </si>
  <si>
    <t xml:space="preserve">   อบต.สระขวัญ</t>
  </si>
  <si>
    <t>Sa Kaeo</t>
  </si>
  <si>
    <t xml:space="preserve">   อบต.สระแก้ว</t>
  </si>
  <si>
    <t>Sa La Lumduan</t>
  </si>
  <si>
    <t xml:space="preserve">   อบต.ศาลาลำดวน</t>
  </si>
  <si>
    <t>Ban Kang</t>
  </si>
  <si>
    <t xml:space="preserve">   อบต.บ้านแก้ง</t>
  </si>
  <si>
    <t>Tha Yag</t>
  </si>
  <si>
    <t xml:space="preserve">                …</t>
  </si>
  <si>
    <t xml:space="preserve">               …</t>
  </si>
  <si>
    <t xml:space="preserve">   อบต.ท่าแยก</t>
  </si>
  <si>
    <t>Tha Ka Sem</t>
  </si>
  <si>
    <t xml:space="preserve">   อบต.ท่าเกษม</t>
  </si>
  <si>
    <t>Khok  Pi  Kong</t>
  </si>
  <si>
    <t xml:space="preserve">   อบต.โคกปี่ฆ้อง</t>
  </si>
  <si>
    <t>Muang Sa Kaeo</t>
  </si>
  <si>
    <t>เมืองสระแก้ว</t>
  </si>
  <si>
    <t>Total</t>
  </si>
  <si>
    <t>รวมยอด</t>
  </si>
  <si>
    <t>Fiscal Year 2015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</si>
  <si>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2558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</si>
</sst>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???,???,???.00"/>
    <numFmt numFmtId="188" formatCode="??,???,???.00"/>
    <numFmt numFmtId="189" formatCode="?,???,???.00"/>
    <numFmt numFmtId="190" formatCode="0.0"/>
    <numFmt numFmtId="191" formatCode="#,##0.00_ ;\-#,##0.00\ 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2"/>
      <color theme="1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43" fontId="3" fillId="0" borderId="0" xfId="1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Border="1"/>
    <xf numFmtId="0" fontId="2" fillId="0" borderId="1" xfId="0" applyFont="1" applyBorder="1"/>
    <xf numFmtId="43" fontId="3" fillId="0" borderId="2" xfId="1" applyNumberFormat="1" applyFont="1" applyBorder="1" applyAlignment="1">
      <alignment horizontal="center"/>
    </xf>
    <xf numFmtId="43" fontId="3" fillId="0" borderId="3" xfId="1" applyNumberFormat="1" applyFont="1" applyBorder="1" applyAlignment="1">
      <alignment horizontal="center"/>
    </xf>
    <xf numFmtId="0" fontId="2" fillId="0" borderId="2" xfId="0" applyFont="1" applyBorder="1"/>
    <xf numFmtId="0" fontId="3" fillId="0" borderId="0" xfId="0" applyFont="1" applyBorder="1"/>
    <xf numFmtId="187" fontId="3" fillId="0" borderId="4" xfId="1" applyNumberFormat="1" applyFont="1" applyBorder="1" applyAlignment="1">
      <alignment horizontal="center"/>
    </xf>
    <xf numFmtId="187" fontId="3" fillId="0" borderId="5" xfId="1" applyNumberFormat="1" applyFont="1" applyBorder="1" applyAlignment="1">
      <alignment horizontal="center"/>
    </xf>
    <xf numFmtId="188" fontId="3" fillId="0" borderId="4" xfId="1" applyNumberFormat="1" applyFont="1" applyBorder="1" applyAlignment="1">
      <alignment horizontal="center"/>
    </xf>
    <xf numFmtId="188" fontId="3" fillId="0" borderId="5" xfId="1" applyNumberFormat="1" applyFont="1" applyBorder="1" applyAlignment="1">
      <alignment horizontal="center"/>
    </xf>
    <xf numFmtId="189" fontId="3" fillId="0" borderId="4" xfId="1" applyNumberFormat="1" applyFont="1" applyBorder="1" applyAlignment="1">
      <alignment horizontal="center"/>
    </xf>
    <xf numFmtId="189" fontId="3" fillId="0" borderId="5" xfId="1" applyNumberFormat="1" applyFont="1" applyBorder="1" applyAlignment="1">
      <alignment horizontal="center"/>
    </xf>
    <xf numFmtId="0" fontId="5" fillId="0" borderId="0" xfId="0" applyFont="1" applyBorder="1"/>
    <xf numFmtId="0" fontId="6" fillId="0" borderId="0" xfId="0" applyFont="1"/>
    <xf numFmtId="187" fontId="6" fillId="0" borderId="4" xfId="1" applyNumberFormat="1" applyFont="1" applyBorder="1" applyAlignment="1">
      <alignment horizontal="center"/>
    </xf>
    <xf numFmtId="187" fontId="6" fillId="0" borderId="5" xfId="1" applyNumberFormat="1" applyFont="1" applyBorder="1" applyAlignment="1">
      <alignment horizontal="center"/>
    </xf>
    <xf numFmtId="188" fontId="6" fillId="0" borderId="4" xfId="1" applyNumberFormat="1" applyFont="1" applyBorder="1" applyAlignment="1">
      <alignment horizontal="center"/>
    </xf>
    <xf numFmtId="188" fontId="6" fillId="0" borderId="5" xfId="1" applyNumberFormat="1" applyFont="1" applyBorder="1" applyAlignment="1">
      <alignment horizontal="center"/>
    </xf>
    <xf numFmtId="189" fontId="6" fillId="0" borderId="4" xfId="1" applyNumberFormat="1" applyFont="1" applyBorder="1" applyAlignment="1">
      <alignment horizontal="center"/>
    </xf>
    <xf numFmtId="189" fontId="6" fillId="0" borderId="5" xfId="1" applyNumberFormat="1" applyFont="1" applyBorder="1" applyAlignment="1">
      <alignment horizontal="center"/>
    </xf>
    <xf numFmtId="0" fontId="7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3" xfId="0" applyFont="1" applyBorder="1" applyAlignment="1">
      <alignment horizontal="center" shrinkToFit="1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shrinkToFit="1"/>
    </xf>
    <xf numFmtId="0" fontId="4" fillId="0" borderId="8" xfId="0" applyFont="1" applyBorder="1" applyAlignment="1">
      <alignment horizontal="center" shrinkToFit="1"/>
    </xf>
    <xf numFmtId="0" fontId="4" fillId="0" borderId="7" xfId="0" applyFont="1" applyBorder="1" applyAlignment="1">
      <alignment horizontal="center" shrinkToFit="1"/>
    </xf>
    <xf numFmtId="0" fontId="0" fillId="0" borderId="6" xfId="0" applyBorder="1"/>
    <xf numFmtId="0" fontId="0" fillId="0" borderId="8" xfId="0" applyBorder="1"/>
    <xf numFmtId="0" fontId="4" fillId="0" borderId="8" xfId="0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/>
    <xf numFmtId="190" fontId="8" fillId="0" borderId="0" xfId="0" applyNumberFormat="1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3" fillId="0" borderId="0" xfId="1" applyNumberFormat="1" applyFont="1" applyBorder="1" applyAlignment="1">
      <alignment horizontal="right"/>
    </xf>
    <xf numFmtId="188" fontId="3" fillId="0" borderId="6" xfId="1" applyNumberFormat="1" applyFont="1" applyBorder="1" applyAlignment="1">
      <alignment horizontal="center"/>
    </xf>
    <xf numFmtId="188" fontId="3" fillId="0" borderId="7" xfId="1" applyNumberFormat="1" applyFont="1" applyBorder="1" applyAlignment="1">
      <alignment horizontal="center"/>
    </xf>
    <xf numFmtId="189" fontId="3" fillId="0" borderId="6" xfId="1" applyNumberFormat="1" applyFont="1" applyBorder="1" applyAlignment="1">
      <alignment horizontal="center"/>
    </xf>
    <xf numFmtId="189" fontId="3" fillId="0" borderId="7" xfId="1" applyNumberFormat="1" applyFont="1" applyBorder="1" applyAlignment="1">
      <alignment horizontal="center"/>
    </xf>
    <xf numFmtId="43" fontId="3" fillId="0" borderId="0" xfId="1" applyFont="1" applyBorder="1" applyAlignment="1">
      <alignment horizontal="left" vertical="center"/>
    </xf>
    <xf numFmtId="43" fontId="3" fillId="0" borderId="0" xfId="1" applyFont="1" applyBorder="1" applyAlignment="1">
      <alignment horizontal="left"/>
    </xf>
    <xf numFmtId="191" fontId="6" fillId="0" borderId="0" xfId="1" applyNumberFormat="1" applyFont="1" applyBorder="1" applyAlignment="1">
      <alignment horizontal="left" vertical="center"/>
    </xf>
    <xf numFmtId="43" fontId="6" fillId="0" borderId="0" xfId="1" applyFont="1" applyBorder="1" applyAlignment="1">
      <alignment horizontal="right"/>
    </xf>
    <xf numFmtId="43" fontId="6" fillId="0" borderId="0" xfId="1" applyFont="1" applyBorder="1" applyAlignment="1"/>
    <xf numFmtId="0" fontId="3" fillId="0" borderId="4" xfId="0" applyFont="1" applyBorder="1"/>
    <xf numFmtId="0" fontId="6" fillId="0" borderId="0" xfId="0" applyFont="1" applyBorder="1"/>
    <xf numFmtId="0" fontId="6" fillId="0" borderId="4" xfId="0" applyFont="1" applyBorder="1"/>
    <xf numFmtId="0" fontId="3" fillId="0" borderId="0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A111"/>
  <sheetViews>
    <sheetView showGridLines="0" tabSelected="1" topLeftCell="A60" zoomScaleNormal="100" workbookViewId="0">
      <selection activeCell="B72" sqref="B72"/>
    </sheetView>
  </sheetViews>
  <sheetFormatPr defaultRowHeight="18.75"/>
  <cols>
    <col min="1" max="1" width="1.7109375" style="1" customWidth="1"/>
    <col min="2" max="2" width="5.42578125" style="1" customWidth="1"/>
    <col min="3" max="3" width="4.5703125" style="1" customWidth="1"/>
    <col min="4" max="4" width="8.42578125" style="1" customWidth="1"/>
    <col min="5" max="5" width="11.7109375" style="1" customWidth="1"/>
    <col min="6" max="6" width="1.7109375" style="1" customWidth="1"/>
    <col min="7" max="7" width="11.7109375" style="1" customWidth="1"/>
    <col min="8" max="8" width="1.7109375" style="1" customWidth="1"/>
    <col min="9" max="9" width="11.7109375" style="1" customWidth="1"/>
    <col min="10" max="10" width="1.7109375" style="1" customWidth="1"/>
    <col min="11" max="11" width="11.7109375" style="1" customWidth="1"/>
    <col min="12" max="12" width="1.7109375" style="1" customWidth="1"/>
    <col min="13" max="13" width="11.7109375" style="1" customWidth="1"/>
    <col min="14" max="14" width="1.7109375" style="1" customWidth="1"/>
    <col min="15" max="15" width="11.7109375" style="1" customWidth="1"/>
    <col min="16" max="16" width="1.7109375" style="1" customWidth="1"/>
    <col min="17" max="17" width="12.7109375" style="1" customWidth="1"/>
    <col min="18" max="18" width="1.7109375" style="1" customWidth="1"/>
    <col min="19" max="19" width="12.7109375" style="1" customWidth="1"/>
    <col min="20" max="20" width="1.7109375" style="1" customWidth="1"/>
    <col min="21" max="21" width="12.7109375" style="1" customWidth="1"/>
    <col min="22" max="22" width="1.7109375" style="1" customWidth="1"/>
    <col min="23" max="23" width="2.7109375" style="1" customWidth="1"/>
    <col min="24" max="24" width="16.85546875" style="1" customWidth="1"/>
    <col min="25" max="25" width="2.28515625" style="1" customWidth="1"/>
    <col min="26" max="26" width="4.85546875" style="1" customWidth="1"/>
    <col min="27" max="16384" width="9.140625" style="1"/>
  </cols>
  <sheetData>
    <row r="1" spans="1:27" s="60" customFormat="1">
      <c r="B1" s="63" t="s">
        <v>75</v>
      </c>
      <c r="C1" s="59">
        <v>19.3</v>
      </c>
      <c r="D1" s="63" t="s">
        <v>161</v>
      </c>
      <c r="AA1" s="1"/>
    </row>
    <row r="2" spans="1:27" s="58" customFormat="1">
      <c r="B2" s="60" t="s">
        <v>73</v>
      </c>
      <c r="C2" s="59">
        <v>19.3</v>
      </c>
      <c r="D2" s="62" t="s">
        <v>72</v>
      </c>
      <c r="AA2" s="60"/>
    </row>
    <row r="3" spans="1:27" s="58" customFormat="1">
      <c r="B3" s="60"/>
      <c r="C3" s="59"/>
      <c r="D3" s="62" t="s">
        <v>160</v>
      </c>
      <c r="X3" s="61" t="s">
        <v>70</v>
      </c>
    </row>
    <row r="4" spans="1:27" ht="6" customHeight="1">
      <c r="AA4" s="58"/>
    </row>
    <row r="5" spans="1:27" s="3" customFormat="1" ht="18.75" customHeight="1">
      <c r="A5" s="56"/>
      <c r="B5" s="55"/>
      <c r="C5" s="55"/>
      <c r="D5" s="54"/>
      <c r="E5" s="53" t="s">
        <v>69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1"/>
      <c r="Q5" s="41" t="s">
        <v>64</v>
      </c>
      <c r="R5" s="50"/>
      <c r="S5" s="50"/>
      <c r="T5" s="50"/>
      <c r="U5" s="50"/>
      <c r="V5" s="40"/>
      <c r="W5" s="49" t="s">
        <v>68</v>
      </c>
      <c r="X5" s="48"/>
      <c r="AA5" s="1"/>
    </row>
    <row r="6" spans="1:27" s="3" customFormat="1" ht="17.25" customHeight="1">
      <c r="A6" s="38"/>
      <c r="B6" s="38"/>
      <c r="C6" s="38"/>
      <c r="D6" s="37"/>
      <c r="E6" s="47" t="s">
        <v>67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5"/>
      <c r="Q6" s="30" t="s">
        <v>39</v>
      </c>
      <c r="R6" s="44"/>
      <c r="S6" s="44"/>
      <c r="T6" s="44"/>
      <c r="U6" s="44"/>
      <c r="V6" s="29"/>
      <c r="W6" s="43"/>
      <c r="X6" s="4"/>
    </row>
    <row r="7" spans="1:27" s="3" customFormat="1" ht="17.25" customHeight="1">
      <c r="A7" s="42" t="s">
        <v>66</v>
      </c>
      <c r="B7" s="42"/>
      <c r="C7" s="42"/>
      <c r="D7" s="35"/>
      <c r="E7" s="41"/>
      <c r="F7" s="40"/>
      <c r="G7" s="41" t="s">
        <v>65</v>
      </c>
      <c r="H7" s="40"/>
      <c r="I7" s="41"/>
      <c r="J7" s="40"/>
      <c r="K7" s="41"/>
      <c r="L7" s="40"/>
      <c r="M7" s="41"/>
      <c r="N7" s="40"/>
      <c r="O7" s="41"/>
      <c r="P7" s="40"/>
      <c r="Q7" s="41"/>
      <c r="R7" s="40"/>
      <c r="S7" s="41" t="s">
        <v>64</v>
      </c>
      <c r="T7" s="40"/>
      <c r="U7" s="41" t="s">
        <v>64</v>
      </c>
      <c r="V7" s="40"/>
      <c r="W7" s="33" t="s">
        <v>63</v>
      </c>
      <c r="X7" s="33"/>
      <c r="Y7" s="84"/>
    </row>
    <row r="8" spans="1:27" s="3" customFormat="1" ht="17.25" customHeight="1">
      <c r="A8" s="39" t="s">
        <v>62</v>
      </c>
      <c r="B8" s="39"/>
      <c r="C8" s="39"/>
      <c r="D8" s="35"/>
      <c r="E8" s="36" t="s">
        <v>61</v>
      </c>
      <c r="F8" s="35"/>
      <c r="G8" s="36" t="s">
        <v>60</v>
      </c>
      <c r="H8" s="35"/>
      <c r="I8" s="36" t="s">
        <v>59</v>
      </c>
      <c r="J8" s="35"/>
      <c r="K8" s="36" t="s">
        <v>58</v>
      </c>
      <c r="L8" s="35"/>
      <c r="M8" s="36" t="s">
        <v>57</v>
      </c>
      <c r="N8" s="35"/>
      <c r="O8" s="36" t="s">
        <v>56</v>
      </c>
      <c r="P8" s="35"/>
      <c r="Q8" s="36" t="s">
        <v>55</v>
      </c>
      <c r="R8" s="35"/>
      <c r="S8" s="36" t="s">
        <v>54</v>
      </c>
      <c r="T8" s="35"/>
      <c r="U8" s="36" t="s">
        <v>53</v>
      </c>
      <c r="V8" s="35"/>
      <c r="W8" s="33" t="s">
        <v>52</v>
      </c>
      <c r="X8" s="33"/>
      <c r="Y8" s="84"/>
    </row>
    <row r="9" spans="1:27" s="3" customFormat="1" ht="17.25" customHeight="1">
      <c r="A9" s="38"/>
      <c r="B9" s="38"/>
      <c r="C9" s="38"/>
      <c r="D9" s="37"/>
      <c r="E9" s="36" t="s">
        <v>51</v>
      </c>
      <c r="F9" s="35"/>
      <c r="G9" s="36" t="s">
        <v>50</v>
      </c>
      <c r="H9" s="35"/>
      <c r="I9" s="36" t="s">
        <v>49</v>
      </c>
      <c r="J9" s="35"/>
      <c r="K9" s="36" t="s">
        <v>48</v>
      </c>
      <c r="L9" s="35"/>
      <c r="M9" s="36" t="s">
        <v>47</v>
      </c>
      <c r="N9" s="35"/>
      <c r="O9" s="36" t="s">
        <v>46</v>
      </c>
      <c r="P9" s="35"/>
      <c r="Q9" s="36" t="s">
        <v>45</v>
      </c>
      <c r="R9" s="35"/>
      <c r="S9" s="36" t="s">
        <v>44</v>
      </c>
      <c r="T9" s="35"/>
      <c r="U9" s="36" t="s">
        <v>43</v>
      </c>
      <c r="V9" s="35"/>
      <c r="W9" s="33" t="s">
        <v>42</v>
      </c>
      <c r="X9" s="33"/>
      <c r="Y9" s="84"/>
    </row>
    <row r="10" spans="1:27" s="3" customFormat="1" ht="17.25" customHeight="1">
      <c r="A10" s="32"/>
      <c r="B10" s="32"/>
      <c r="C10" s="32"/>
      <c r="D10" s="31"/>
      <c r="E10" s="30" t="s">
        <v>41</v>
      </c>
      <c r="F10" s="29"/>
      <c r="G10" s="30"/>
      <c r="H10" s="29"/>
      <c r="I10" s="30"/>
      <c r="J10" s="29"/>
      <c r="K10" s="30" t="s">
        <v>40</v>
      </c>
      <c r="L10" s="29"/>
      <c r="M10" s="30"/>
      <c r="N10" s="29"/>
      <c r="O10" s="30"/>
      <c r="P10" s="29"/>
      <c r="Q10" s="30" t="s">
        <v>39</v>
      </c>
      <c r="R10" s="29"/>
      <c r="S10" s="30" t="s">
        <v>38</v>
      </c>
      <c r="T10" s="29"/>
      <c r="U10" s="30" t="s">
        <v>37</v>
      </c>
      <c r="V10" s="29"/>
      <c r="W10" s="27"/>
      <c r="X10" s="27"/>
    </row>
    <row r="11" spans="1:27" ht="3" customHeight="1">
      <c r="A11" s="88" t="s">
        <v>68</v>
      </c>
      <c r="B11" s="88"/>
      <c r="C11" s="88"/>
      <c r="D11" s="87"/>
      <c r="E11" s="86"/>
      <c r="F11" s="85"/>
      <c r="G11" s="86"/>
      <c r="H11" s="85"/>
      <c r="I11" s="86"/>
      <c r="J11" s="85"/>
      <c r="K11" s="86"/>
      <c r="L11" s="85"/>
      <c r="M11" s="86"/>
      <c r="N11" s="85"/>
      <c r="O11" s="86"/>
      <c r="P11" s="85"/>
      <c r="Q11" s="86"/>
      <c r="R11" s="85"/>
      <c r="S11" s="86"/>
      <c r="T11" s="85"/>
      <c r="U11" s="86"/>
      <c r="V11" s="85"/>
      <c r="W11" s="84"/>
      <c r="X11" s="83"/>
      <c r="AA11" s="3"/>
    </row>
    <row r="12" spans="1:27" ht="18.600000000000001" customHeight="1">
      <c r="A12" s="82" t="s">
        <v>159</v>
      </c>
      <c r="B12" s="82"/>
      <c r="C12" s="82"/>
      <c r="D12" s="81"/>
      <c r="E12" s="22">
        <f>SUM(E13,E22,E29,E51,E55,E67,E89,E94,E98)</f>
        <v>19364267.330000002</v>
      </c>
      <c r="F12" s="21"/>
      <c r="G12" s="22">
        <f>SUM(G13,G22,G29,G51,G55,G67,G89,G94,G98)</f>
        <v>8679207.040000001</v>
      </c>
      <c r="H12" s="21"/>
      <c r="I12" s="22">
        <f>SUM(I13,I22,I29,I51,I55,I67,I89,I94,I98)</f>
        <v>15652338.812999999</v>
      </c>
      <c r="J12" s="21"/>
      <c r="K12" s="22">
        <f>SUM(K13,K22,K29,K51,K55,K67,K89,K94,K98)</f>
        <v>3980901.05</v>
      </c>
      <c r="L12" s="21"/>
      <c r="M12" s="22">
        <f>SUM(M13,M22,M29,M51,M55,M67,M89,M94,M98)</f>
        <v>26898885.250000004</v>
      </c>
      <c r="N12" s="21"/>
      <c r="O12" s="22">
        <f>SUM(O13,O22,O29,O51,O55,O67,O89,O94,O98)</f>
        <v>15271332.139999999</v>
      </c>
      <c r="P12" s="21"/>
      <c r="Q12" s="22">
        <f>SUM(Q13,Q22,Q29,Q51,Q55,Q67,Q89,Q94,Q98)</f>
        <v>218363003.51999998</v>
      </c>
      <c r="R12" s="21"/>
      <c r="S12" s="22">
        <f>SUM(S13,S22,S29,S51,S55,S67,S89,S94,S98)</f>
        <v>412995816.69000006</v>
      </c>
      <c r="T12" s="21"/>
      <c r="U12" s="22">
        <f>SUM(U13,U22,U29,U51,U55,U67,U89,U94,U98)</f>
        <v>256314044.33000001</v>
      </c>
      <c r="V12" s="21"/>
      <c r="W12" s="75"/>
      <c r="X12" s="79" t="s">
        <v>158</v>
      </c>
    </row>
    <row r="13" spans="1:27" ht="18.600000000000001" customHeight="1">
      <c r="A13" s="25" t="s">
        <v>157</v>
      </c>
      <c r="B13" s="5"/>
      <c r="C13" s="25"/>
      <c r="D13" s="78"/>
      <c r="E13" s="22">
        <f>SUM(E14:E21)</f>
        <v>3980785.2200000007</v>
      </c>
      <c r="F13" s="21"/>
      <c r="G13" s="22">
        <f>SUM(G14:G21)</f>
        <v>1430318.9400000002</v>
      </c>
      <c r="H13" s="21"/>
      <c r="I13" s="22">
        <f>SUM(I14:I21)</f>
        <v>2603181.98</v>
      </c>
      <c r="J13" s="21"/>
      <c r="K13" s="22" t="s">
        <v>4</v>
      </c>
      <c r="L13" s="21"/>
      <c r="M13" s="22">
        <f>SUM(M14:M21)</f>
        <v>1193054.1000000001</v>
      </c>
      <c r="N13" s="21"/>
      <c r="O13" s="22">
        <f>SUM(O14:O21)</f>
        <v>6962880</v>
      </c>
      <c r="P13" s="21"/>
      <c r="Q13" s="22">
        <f>SUM(Q14:Q21)</f>
        <v>36724763</v>
      </c>
      <c r="R13" s="21"/>
      <c r="S13" s="22">
        <f>SUM(S14:S21)</f>
        <v>93456821</v>
      </c>
      <c r="T13" s="21"/>
      <c r="U13" s="22">
        <f>SUM(U14:U21)</f>
        <v>55702965.670000002</v>
      </c>
      <c r="V13" s="21"/>
      <c r="W13" s="80" t="s">
        <v>156</v>
      </c>
      <c r="X13" s="18"/>
    </row>
    <row r="14" spans="1:27" ht="18.600000000000001" customHeight="1">
      <c r="A14" s="79"/>
      <c r="B14" s="17" t="s">
        <v>155</v>
      </c>
      <c r="D14" s="78"/>
      <c r="E14" s="14">
        <v>701576.34</v>
      </c>
      <c r="F14" s="13"/>
      <c r="G14" s="16">
        <v>150184</v>
      </c>
      <c r="H14" s="15"/>
      <c r="I14" s="14">
        <v>195663.71</v>
      </c>
      <c r="J14" s="13"/>
      <c r="K14" s="14" t="s">
        <v>4</v>
      </c>
      <c r="L14" s="13"/>
      <c r="M14" s="14">
        <v>261630</v>
      </c>
      <c r="N14" s="13"/>
      <c r="O14" s="14" t="s">
        <v>3</v>
      </c>
      <c r="P14" s="13"/>
      <c r="Q14" s="12">
        <v>9165001</v>
      </c>
      <c r="R14" s="11"/>
      <c r="S14" s="12">
        <v>17469246</v>
      </c>
      <c r="T14" s="11"/>
      <c r="U14" s="12">
        <v>14654939</v>
      </c>
      <c r="V14" s="11"/>
      <c r="W14" s="10"/>
      <c r="X14" s="77" t="s">
        <v>154</v>
      </c>
    </row>
    <row r="15" spans="1:27" ht="18.600000000000001" customHeight="1">
      <c r="A15" s="79"/>
      <c r="B15" s="17" t="s">
        <v>153</v>
      </c>
      <c r="D15" s="78"/>
      <c r="E15" s="14">
        <v>292803.01</v>
      </c>
      <c r="F15" s="13"/>
      <c r="G15" s="16">
        <v>27560</v>
      </c>
      <c r="H15" s="15"/>
      <c r="I15" s="14">
        <v>200863.55</v>
      </c>
      <c r="J15" s="13"/>
      <c r="K15" s="14" t="s">
        <v>4</v>
      </c>
      <c r="L15" s="13"/>
      <c r="M15" s="14">
        <v>17800</v>
      </c>
      <c r="N15" s="13"/>
      <c r="O15" s="14" t="s">
        <v>3</v>
      </c>
      <c r="P15" s="13"/>
      <c r="Q15" s="12">
        <v>4587392</v>
      </c>
      <c r="R15" s="11"/>
      <c r="S15" s="12">
        <v>4861270</v>
      </c>
      <c r="T15" s="11"/>
      <c r="U15" s="12">
        <v>9975891.2200000007</v>
      </c>
      <c r="V15" s="11"/>
      <c r="W15" s="10"/>
      <c r="X15" s="77" t="s">
        <v>152</v>
      </c>
    </row>
    <row r="16" spans="1:27" ht="18.600000000000001" customHeight="1">
      <c r="A16" s="79"/>
      <c r="B16" s="17" t="s">
        <v>151</v>
      </c>
      <c r="D16" s="78"/>
      <c r="E16" s="14" t="s">
        <v>149</v>
      </c>
      <c r="F16" s="13"/>
      <c r="G16" s="14" t="s">
        <v>150</v>
      </c>
      <c r="H16" s="13"/>
      <c r="I16" s="14" t="s">
        <v>149</v>
      </c>
      <c r="J16" s="13"/>
      <c r="K16" s="14" t="s">
        <v>149</v>
      </c>
      <c r="L16" s="13"/>
      <c r="M16" s="14" t="s">
        <v>149</v>
      </c>
      <c r="N16" s="13"/>
      <c r="O16" s="14" t="s">
        <v>149</v>
      </c>
      <c r="P16" s="13"/>
      <c r="Q16" s="14" t="s">
        <v>149</v>
      </c>
      <c r="R16" s="13"/>
      <c r="S16" s="14" t="s">
        <v>149</v>
      </c>
      <c r="T16" s="13"/>
      <c r="U16" s="14" t="s">
        <v>149</v>
      </c>
      <c r="V16" s="13"/>
      <c r="W16" s="10"/>
      <c r="X16" s="77" t="s">
        <v>148</v>
      </c>
    </row>
    <row r="17" spans="1:24" ht="18.600000000000001" customHeight="1">
      <c r="A17" s="10"/>
      <c r="B17" s="17" t="s">
        <v>147</v>
      </c>
      <c r="D17" s="74"/>
      <c r="E17" s="14">
        <v>603966.81000000006</v>
      </c>
      <c r="F17" s="13"/>
      <c r="G17" s="16">
        <v>661455.19999999995</v>
      </c>
      <c r="H17" s="15"/>
      <c r="I17" s="14">
        <v>899720.76</v>
      </c>
      <c r="J17" s="13"/>
      <c r="K17" s="14" t="s">
        <v>4</v>
      </c>
      <c r="L17" s="13"/>
      <c r="M17" s="14">
        <v>150100</v>
      </c>
      <c r="N17" s="13"/>
      <c r="O17" s="14">
        <v>1055880</v>
      </c>
      <c r="P17" s="13"/>
      <c r="Q17" s="12">
        <v>6018441</v>
      </c>
      <c r="R17" s="11"/>
      <c r="S17" s="12">
        <v>24000753.059999999</v>
      </c>
      <c r="T17" s="11"/>
      <c r="U17" s="12">
        <v>15655505.93</v>
      </c>
      <c r="V17" s="11"/>
      <c r="W17" s="10"/>
      <c r="X17" s="10" t="s">
        <v>146</v>
      </c>
    </row>
    <row r="18" spans="1:24" ht="18.600000000000001" customHeight="1">
      <c r="A18" s="10"/>
      <c r="B18" s="17" t="s">
        <v>145</v>
      </c>
      <c r="D18" s="74"/>
      <c r="E18" s="14">
        <v>1099214.32</v>
      </c>
      <c r="F18" s="13"/>
      <c r="G18" s="16">
        <v>340281.34</v>
      </c>
      <c r="H18" s="15"/>
      <c r="I18" s="14">
        <v>661242.75</v>
      </c>
      <c r="J18" s="13"/>
      <c r="K18" s="14" t="s">
        <v>4</v>
      </c>
      <c r="L18" s="13"/>
      <c r="M18" s="14">
        <v>293450</v>
      </c>
      <c r="N18" s="13"/>
      <c r="O18" s="14" t="s">
        <v>3</v>
      </c>
      <c r="P18" s="13"/>
      <c r="Q18" s="12">
        <v>5041810</v>
      </c>
      <c r="R18" s="11"/>
      <c r="S18" s="12">
        <v>19300125</v>
      </c>
      <c r="T18" s="11"/>
      <c r="U18" s="12">
        <v>12806950.52</v>
      </c>
      <c r="V18" s="11"/>
      <c r="W18" s="10"/>
      <c r="X18" s="10" t="s">
        <v>144</v>
      </c>
    </row>
    <row r="19" spans="1:24" ht="18.600000000000001" customHeight="1">
      <c r="A19" s="10"/>
      <c r="B19" s="17" t="s">
        <v>143</v>
      </c>
      <c r="D19" s="74"/>
      <c r="E19" s="14">
        <v>277150.24</v>
      </c>
      <c r="F19" s="13"/>
      <c r="G19" s="16">
        <v>3118.5</v>
      </c>
      <c r="H19" s="15"/>
      <c r="I19" s="14" t="s">
        <v>4</v>
      </c>
      <c r="J19" s="13"/>
      <c r="K19" s="14" t="s">
        <v>4</v>
      </c>
      <c r="L19" s="13"/>
      <c r="M19" s="14">
        <v>67115.600000000006</v>
      </c>
      <c r="N19" s="13"/>
      <c r="O19" s="14">
        <v>5907000</v>
      </c>
      <c r="P19" s="13"/>
      <c r="Q19" s="12">
        <v>2431534</v>
      </c>
      <c r="R19" s="11"/>
      <c r="S19" s="12">
        <v>7291900</v>
      </c>
      <c r="T19" s="11"/>
      <c r="U19" s="12">
        <v>305484</v>
      </c>
      <c r="V19" s="11"/>
      <c r="W19" s="10"/>
      <c r="X19" s="10" t="s">
        <v>142</v>
      </c>
    </row>
    <row r="20" spans="1:24" ht="18.600000000000001" customHeight="1">
      <c r="A20" s="10"/>
      <c r="B20" s="17" t="s">
        <v>141</v>
      </c>
      <c r="D20" s="74"/>
      <c r="E20" s="14">
        <v>681649.4</v>
      </c>
      <c r="F20" s="13"/>
      <c r="G20" s="16">
        <v>187907.6</v>
      </c>
      <c r="H20" s="15"/>
      <c r="I20" s="14">
        <v>434609.78</v>
      </c>
      <c r="J20" s="13"/>
      <c r="K20" s="14" t="s">
        <v>4</v>
      </c>
      <c r="L20" s="13"/>
      <c r="M20" s="14">
        <v>279108.5</v>
      </c>
      <c r="N20" s="13"/>
      <c r="O20" s="14" t="s">
        <v>3</v>
      </c>
      <c r="P20" s="13"/>
      <c r="Q20" s="12">
        <v>5499051</v>
      </c>
      <c r="R20" s="11"/>
      <c r="S20" s="12">
        <v>11544568</v>
      </c>
      <c r="T20" s="11"/>
      <c r="U20" s="12">
        <v>1918824</v>
      </c>
      <c r="V20" s="11"/>
      <c r="W20" s="10"/>
      <c r="X20" s="10" t="s">
        <v>140</v>
      </c>
    </row>
    <row r="21" spans="1:24" ht="18.600000000000001" customHeight="1">
      <c r="A21" s="10"/>
      <c r="B21" s="17" t="s">
        <v>139</v>
      </c>
      <c r="D21" s="74"/>
      <c r="E21" s="14">
        <v>324425.09999999998</v>
      </c>
      <c r="F21" s="13"/>
      <c r="G21" s="16">
        <v>59812.3</v>
      </c>
      <c r="H21" s="15"/>
      <c r="I21" s="14">
        <v>211081.43</v>
      </c>
      <c r="J21" s="13"/>
      <c r="K21" s="14" t="s">
        <v>4</v>
      </c>
      <c r="L21" s="13"/>
      <c r="M21" s="14">
        <v>123850</v>
      </c>
      <c r="N21" s="13"/>
      <c r="O21" s="14" t="s">
        <v>3</v>
      </c>
      <c r="P21" s="13"/>
      <c r="Q21" s="12">
        <v>3981534</v>
      </c>
      <c r="R21" s="11"/>
      <c r="S21" s="12">
        <v>8988958.9399999995</v>
      </c>
      <c r="T21" s="11"/>
      <c r="U21" s="12">
        <v>385371</v>
      </c>
      <c r="V21" s="11"/>
      <c r="W21" s="10"/>
      <c r="X21" s="10" t="s">
        <v>138</v>
      </c>
    </row>
    <row r="22" spans="1:24" ht="18.600000000000001" customHeight="1">
      <c r="A22" s="25" t="s">
        <v>137</v>
      </c>
      <c r="C22" s="25"/>
      <c r="D22" s="76"/>
      <c r="E22" s="22">
        <f>SUM(E23:E28)</f>
        <v>947083.11</v>
      </c>
      <c r="F22" s="21"/>
      <c r="G22" s="24">
        <f>SUM(G23:G28)</f>
        <v>155328.53</v>
      </c>
      <c r="H22" s="23"/>
      <c r="I22" s="22">
        <f>SUM(I23:I28)</f>
        <v>986912.55</v>
      </c>
      <c r="J22" s="21"/>
      <c r="K22" s="22" t="s">
        <v>4</v>
      </c>
      <c r="L22" s="21"/>
      <c r="M22" s="22">
        <f>SUM(M23:M28)</f>
        <v>971302.17999999993</v>
      </c>
      <c r="N22" s="21"/>
      <c r="O22" s="22">
        <f>SUM(O23:O28)</f>
        <v>994780.64</v>
      </c>
      <c r="P22" s="21"/>
      <c r="Q22" s="20">
        <f>SUM(Q23:Q28)</f>
        <v>18268701.170000002</v>
      </c>
      <c r="R22" s="19"/>
      <c r="S22" s="20">
        <f>SUM(S23:S28)</f>
        <v>26262556.109999999</v>
      </c>
      <c r="T22" s="19"/>
      <c r="U22" s="20">
        <f>SUM(U23:U28)</f>
        <v>6210394</v>
      </c>
      <c r="V22" s="19"/>
      <c r="W22" s="75" t="s">
        <v>136</v>
      </c>
      <c r="X22" s="18"/>
    </row>
    <row r="23" spans="1:24" ht="18.600000000000001" customHeight="1">
      <c r="A23" s="10"/>
      <c r="B23" s="17" t="s">
        <v>135</v>
      </c>
      <c r="D23" s="74"/>
      <c r="E23" s="14">
        <v>161744.65</v>
      </c>
      <c r="F23" s="13"/>
      <c r="G23" s="16">
        <v>51622</v>
      </c>
      <c r="H23" s="15"/>
      <c r="I23" s="14">
        <v>225915.27</v>
      </c>
      <c r="J23" s="13"/>
      <c r="K23" s="14" t="s">
        <v>4</v>
      </c>
      <c r="L23" s="13"/>
      <c r="M23" s="14">
        <v>159170</v>
      </c>
      <c r="N23" s="13"/>
      <c r="O23" s="14" t="s">
        <v>3</v>
      </c>
      <c r="P23" s="13"/>
      <c r="Q23" s="12">
        <v>3435080</v>
      </c>
      <c r="R23" s="11"/>
      <c r="S23" s="12">
        <v>4306221.01</v>
      </c>
      <c r="T23" s="11"/>
      <c r="U23" s="12">
        <v>561199</v>
      </c>
      <c r="V23" s="11"/>
      <c r="W23" s="10"/>
      <c r="X23" s="10" t="s">
        <v>134</v>
      </c>
    </row>
    <row r="24" spans="1:24" ht="18.600000000000001" customHeight="1">
      <c r="A24" s="10"/>
      <c r="B24" s="17" t="s">
        <v>133</v>
      </c>
      <c r="D24" s="74"/>
      <c r="E24" s="14">
        <v>218244.59</v>
      </c>
      <c r="F24" s="13"/>
      <c r="G24" s="16">
        <v>38213.800000000003</v>
      </c>
      <c r="H24" s="15"/>
      <c r="I24" s="14">
        <v>102315.47</v>
      </c>
      <c r="J24" s="13"/>
      <c r="K24" s="14" t="s">
        <v>4</v>
      </c>
      <c r="L24" s="13"/>
      <c r="M24" s="14">
        <v>117765.2</v>
      </c>
      <c r="N24" s="13"/>
      <c r="O24" s="14" t="s">
        <v>3</v>
      </c>
      <c r="P24" s="13"/>
      <c r="Q24" s="12">
        <v>3544482</v>
      </c>
      <c r="R24" s="11"/>
      <c r="S24" s="12">
        <v>7526725.0999999996</v>
      </c>
      <c r="T24" s="11"/>
      <c r="U24" s="12">
        <v>373144</v>
      </c>
      <c r="V24" s="11"/>
      <c r="W24" s="10"/>
      <c r="X24" s="10" t="s">
        <v>132</v>
      </c>
    </row>
    <row r="25" spans="1:24" ht="18.600000000000001" customHeight="1">
      <c r="A25" s="10"/>
      <c r="B25" s="17" t="s">
        <v>131</v>
      </c>
      <c r="D25" s="74"/>
      <c r="E25" s="14">
        <v>227473.91</v>
      </c>
      <c r="F25" s="13"/>
      <c r="G25" s="16">
        <v>55860.93</v>
      </c>
      <c r="H25" s="15"/>
      <c r="I25" s="14">
        <v>136525.65</v>
      </c>
      <c r="J25" s="13"/>
      <c r="K25" s="14" t="s">
        <v>4</v>
      </c>
      <c r="L25" s="13"/>
      <c r="M25" s="14">
        <v>109646.98</v>
      </c>
      <c r="N25" s="13"/>
      <c r="O25" s="14" t="s">
        <v>3</v>
      </c>
      <c r="P25" s="13"/>
      <c r="Q25" s="12">
        <v>2889074</v>
      </c>
      <c r="R25" s="11"/>
      <c r="S25" s="12">
        <v>3248900</v>
      </c>
      <c r="T25" s="11"/>
      <c r="U25" s="12">
        <v>383201</v>
      </c>
      <c r="V25" s="11"/>
      <c r="W25" s="10"/>
      <c r="X25" s="10" t="s">
        <v>130</v>
      </c>
    </row>
    <row r="26" spans="1:24" ht="18.600000000000001" customHeight="1">
      <c r="A26" s="10"/>
      <c r="B26" s="17" t="s">
        <v>129</v>
      </c>
      <c r="D26" s="74"/>
      <c r="E26" s="14">
        <v>131441.47</v>
      </c>
      <c r="F26" s="13"/>
      <c r="G26" s="16">
        <v>5441.8</v>
      </c>
      <c r="H26" s="15"/>
      <c r="I26" s="14">
        <v>130200.7</v>
      </c>
      <c r="J26" s="13"/>
      <c r="K26" s="14" t="s">
        <v>4</v>
      </c>
      <c r="L26" s="13"/>
      <c r="M26" s="14">
        <v>334500</v>
      </c>
      <c r="N26" s="13"/>
      <c r="O26" s="14" t="s">
        <v>3</v>
      </c>
      <c r="P26" s="13"/>
      <c r="Q26" s="12">
        <v>2542782</v>
      </c>
      <c r="R26" s="11"/>
      <c r="S26" s="12">
        <v>6747530</v>
      </c>
      <c r="T26" s="11"/>
      <c r="U26" s="12">
        <v>3453298</v>
      </c>
      <c r="V26" s="11"/>
      <c r="W26" s="10"/>
      <c r="X26" s="10" t="s">
        <v>128</v>
      </c>
    </row>
    <row r="27" spans="1:24" ht="18.600000000000001" customHeight="1">
      <c r="A27" s="26"/>
      <c r="B27" s="17" t="s">
        <v>127</v>
      </c>
      <c r="D27" s="26"/>
      <c r="E27" s="14">
        <v>130114.72</v>
      </c>
      <c r="F27" s="13"/>
      <c r="G27" s="16">
        <v>2870</v>
      </c>
      <c r="H27" s="15"/>
      <c r="I27" s="14">
        <v>44656.12</v>
      </c>
      <c r="J27" s="13"/>
      <c r="K27" s="14" t="s">
        <v>4</v>
      </c>
      <c r="L27" s="13"/>
      <c r="M27" s="14">
        <v>118000</v>
      </c>
      <c r="N27" s="13"/>
      <c r="O27" s="14">
        <v>994780.64</v>
      </c>
      <c r="P27" s="13"/>
      <c r="Q27" s="12">
        <v>2959904.17</v>
      </c>
      <c r="R27" s="11"/>
      <c r="S27" s="12">
        <v>1418280</v>
      </c>
      <c r="T27" s="11"/>
      <c r="U27" s="12">
        <v>1117088</v>
      </c>
      <c r="V27" s="11"/>
      <c r="W27" s="26"/>
      <c r="X27" s="26" t="s">
        <v>126</v>
      </c>
    </row>
    <row r="28" spans="1:24" ht="18.600000000000001" customHeight="1">
      <c r="A28" s="10"/>
      <c r="B28" s="17" t="s">
        <v>125</v>
      </c>
      <c r="D28" s="10"/>
      <c r="E28" s="14">
        <v>78063.77</v>
      </c>
      <c r="F28" s="13"/>
      <c r="G28" s="16">
        <v>1320</v>
      </c>
      <c r="H28" s="15"/>
      <c r="I28" s="14">
        <v>347299.34</v>
      </c>
      <c r="J28" s="13"/>
      <c r="K28" s="14" t="s">
        <v>4</v>
      </c>
      <c r="L28" s="13"/>
      <c r="M28" s="14">
        <v>132220</v>
      </c>
      <c r="N28" s="13"/>
      <c r="O28" s="14" t="s">
        <v>3</v>
      </c>
      <c r="P28" s="13"/>
      <c r="Q28" s="12">
        <v>2897379</v>
      </c>
      <c r="R28" s="11"/>
      <c r="S28" s="12">
        <v>3014900</v>
      </c>
      <c r="T28" s="11"/>
      <c r="U28" s="12">
        <v>322464</v>
      </c>
      <c r="V28" s="11"/>
      <c r="W28" s="10"/>
      <c r="X28" s="10" t="s">
        <v>124</v>
      </c>
    </row>
    <row r="29" spans="1:24" ht="18.600000000000001" customHeight="1">
      <c r="A29" s="73" t="s">
        <v>123</v>
      </c>
      <c r="C29" s="18"/>
      <c r="D29" s="72"/>
      <c r="E29" s="22">
        <f>SUM(E30,E31,E32,E49,E50)</f>
        <v>1190294.1600000001</v>
      </c>
      <c r="F29" s="21"/>
      <c r="G29" s="24">
        <f>SUM(G30,G31,G32,G49,G50)</f>
        <v>2526301.6</v>
      </c>
      <c r="H29" s="23"/>
      <c r="I29" s="22">
        <f>SUM(I30,I31,I32,I49,I50)</f>
        <v>2653222.2500000005</v>
      </c>
      <c r="J29" s="21"/>
      <c r="K29" s="22" t="s">
        <v>4</v>
      </c>
      <c r="L29" s="21"/>
      <c r="M29" s="22">
        <f>SUM(M30,M31,M32,M49,M50)</f>
        <v>1087559</v>
      </c>
      <c r="N29" s="21"/>
      <c r="O29" s="22" t="s">
        <v>3</v>
      </c>
      <c r="P29" s="21"/>
      <c r="Q29" s="20">
        <f>SUM(Q30,Q31,Q32,Q49,Q50)</f>
        <v>23564801.030000001</v>
      </c>
      <c r="R29" s="19"/>
      <c r="S29" s="20">
        <f>SUM(S30,S31,S32,S49,S50)</f>
        <v>62102272</v>
      </c>
      <c r="T29" s="19"/>
      <c r="U29" s="20">
        <f>SUM(U30,U31,U32,U49,U50)</f>
        <v>30448976.199999999</v>
      </c>
      <c r="V29" s="19"/>
      <c r="W29" s="71" t="s">
        <v>119</v>
      </c>
      <c r="X29" s="60"/>
    </row>
    <row r="30" spans="1:24" ht="18.600000000000001" customHeight="1">
      <c r="A30" s="10"/>
      <c r="B30" s="70" t="s">
        <v>122</v>
      </c>
      <c r="D30" s="26"/>
      <c r="E30" s="14">
        <v>227375.3</v>
      </c>
      <c r="F30" s="13"/>
      <c r="G30" s="16">
        <v>168772.4</v>
      </c>
      <c r="H30" s="15"/>
      <c r="I30" s="14">
        <v>480504.52</v>
      </c>
      <c r="J30" s="13"/>
      <c r="K30" s="14" t="s">
        <v>4</v>
      </c>
      <c r="L30" s="13"/>
      <c r="M30" s="14">
        <v>134500</v>
      </c>
      <c r="N30" s="13"/>
      <c r="O30" s="14" t="s">
        <v>3</v>
      </c>
      <c r="P30" s="13"/>
      <c r="Q30" s="12">
        <v>5146426</v>
      </c>
      <c r="R30" s="11"/>
      <c r="S30" s="12">
        <v>9379070</v>
      </c>
      <c r="T30" s="11"/>
      <c r="U30" s="12">
        <v>7867442</v>
      </c>
      <c r="V30" s="11"/>
      <c r="W30" s="26"/>
      <c r="X30" s="69" t="s">
        <v>121</v>
      </c>
    </row>
    <row r="31" spans="1:24" ht="18.600000000000001" customHeight="1">
      <c r="A31" s="26"/>
      <c r="B31" s="17" t="s">
        <v>120</v>
      </c>
      <c r="D31" s="26"/>
      <c r="E31" s="14">
        <v>304558.69</v>
      </c>
      <c r="F31" s="13"/>
      <c r="G31" s="16">
        <v>2179545.6</v>
      </c>
      <c r="H31" s="15"/>
      <c r="I31" s="14">
        <v>1024681.12</v>
      </c>
      <c r="J31" s="13"/>
      <c r="K31" s="14" t="s">
        <v>4</v>
      </c>
      <c r="L31" s="13"/>
      <c r="M31" s="14">
        <v>207100</v>
      </c>
      <c r="N31" s="13"/>
      <c r="O31" s="14" t="s">
        <v>3</v>
      </c>
      <c r="P31" s="13"/>
      <c r="Q31" s="12">
        <v>3987486</v>
      </c>
      <c r="R31" s="11"/>
      <c r="S31" s="12">
        <v>14132102</v>
      </c>
      <c r="T31" s="11"/>
      <c r="U31" s="12">
        <v>1518524</v>
      </c>
      <c r="V31" s="11"/>
      <c r="W31" s="26"/>
      <c r="X31" s="26" t="s">
        <v>119</v>
      </c>
    </row>
    <row r="32" spans="1:24" ht="18.600000000000001" customHeight="1">
      <c r="A32" s="26"/>
      <c r="B32" s="17" t="s">
        <v>118</v>
      </c>
      <c r="D32" s="26"/>
      <c r="E32" s="14">
        <v>194506.4</v>
      </c>
      <c r="F32" s="13"/>
      <c r="G32" s="16">
        <v>59994</v>
      </c>
      <c r="H32" s="15"/>
      <c r="I32" s="14">
        <v>412072.82</v>
      </c>
      <c r="J32" s="13"/>
      <c r="K32" s="14" t="s">
        <v>4</v>
      </c>
      <c r="L32" s="13"/>
      <c r="M32" s="14">
        <v>157200</v>
      </c>
      <c r="N32" s="13"/>
      <c r="O32" s="14" t="s">
        <v>3</v>
      </c>
      <c r="P32" s="13"/>
      <c r="Q32" s="12">
        <v>3855332.03</v>
      </c>
      <c r="R32" s="11"/>
      <c r="S32" s="12">
        <v>4248500</v>
      </c>
      <c r="T32" s="11"/>
      <c r="U32" s="12">
        <v>547616</v>
      </c>
      <c r="V32" s="11"/>
      <c r="W32" s="26"/>
      <c r="X32" s="26" t="s">
        <v>117</v>
      </c>
    </row>
    <row r="33" spans="1:24" ht="16.5" customHeight="1">
      <c r="A33" s="57"/>
      <c r="B33" s="57"/>
      <c r="C33" s="57"/>
      <c r="D33" s="57"/>
      <c r="E33" s="2"/>
      <c r="F33" s="2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2"/>
      <c r="W33" s="2"/>
      <c r="X33" s="57"/>
    </row>
    <row r="34" spans="1:24" ht="13.5" customHeight="1">
      <c r="A34" s="57"/>
      <c r="B34" s="57"/>
      <c r="C34" s="57"/>
      <c r="D34" s="57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7"/>
    </row>
    <row r="35" spans="1:24" ht="33" customHeight="1">
      <c r="A35" s="57"/>
      <c r="B35" s="57"/>
      <c r="C35" s="57"/>
      <c r="D35" s="57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7"/>
    </row>
    <row r="36" spans="1:24" ht="33" customHeight="1">
      <c r="A36" s="57"/>
      <c r="B36" s="57"/>
      <c r="C36" s="57"/>
      <c r="D36" s="57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7"/>
    </row>
    <row r="37" spans="1:24" ht="33" customHeight="1">
      <c r="A37" s="57"/>
      <c r="B37" s="57"/>
      <c r="C37" s="57"/>
      <c r="D37" s="57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7"/>
    </row>
    <row r="38" spans="1:24" ht="18.600000000000001" customHeight="1">
      <c r="A38" s="57"/>
      <c r="B38" s="63" t="s">
        <v>75</v>
      </c>
      <c r="C38" s="59">
        <v>19.3</v>
      </c>
      <c r="D38" s="63" t="s">
        <v>74</v>
      </c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5"/>
      <c r="X38" s="57"/>
    </row>
    <row r="39" spans="1:24" ht="18.600000000000001" customHeight="1">
      <c r="A39" s="57"/>
      <c r="B39" s="60" t="s">
        <v>73</v>
      </c>
      <c r="C39" s="59">
        <v>19.3</v>
      </c>
      <c r="D39" s="62" t="s">
        <v>72</v>
      </c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"/>
      <c r="X39" s="57"/>
    </row>
    <row r="40" spans="1:24" ht="18.600000000000001" customHeight="1">
      <c r="A40" s="57"/>
      <c r="B40" s="60"/>
      <c r="C40" s="59"/>
      <c r="D40" s="62" t="s">
        <v>71</v>
      </c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"/>
      <c r="X40" s="57"/>
    </row>
    <row r="41" spans="1:24" ht="18.600000000000001" customHeight="1">
      <c r="A41" s="57"/>
      <c r="B41" s="60"/>
      <c r="C41" s="59"/>
      <c r="D41" s="62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"/>
      <c r="X41" s="61" t="s">
        <v>70</v>
      </c>
    </row>
    <row r="42" spans="1:24" ht="6" customHeight="1">
      <c r="A42" s="57"/>
      <c r="B42" s="60"/>
      <c r="C42" s="59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"/>
      <c r="X42" s="57"/>
    </row>
    <row r="43" spans="1:24" ht="18.600000000000001" customHeight="1">
      <c r="A43" s="56"/>
      <c r="B43" s="55"/>
      <c r="C43" s="55"/>
      <c r="D43" s="54"/>
      <c r="E43" s="53" t="s">
        <v>69</v>
      </c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1"/>
      <c r="Q43" s="41" t="s">
        <v>64</v>
      </c>
      <c r="R43" s="50"/>
      <c r="S43" s="50"/>
      <c r="T43" s="50"/>
      <c r="U43" s="50"/>
      <c r="V43" s="40"/>
      <c r="W43" s="49" t="s">
        <v>68</v>
      </c>
      <c r="X43" s="48"/>
    </row>
    <row r="44" spans="1:24" ht="18.600000000000001" customHeight="1">
      <c r="A44" s="38"/>
      <c r="B44" s="38"/>
      <c r="C44" s="38"/>
      <c r="D44" s="37"/>
      <c r="E44" s="47" t="s">
        <v>67</v>
      </c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5"/>
      <c r="Q44" s="30" t="s">
        <v>39</v>
      </c>
      <c r="R44" s="44"/>
      <c r="S44" s="44"/>
      <c r="T44" s="44"/>
      <c r="U44" s="44"/>
      <c r="V44" s="29"/>
      <c r="W44" s="43"/>
      <c r="X44" s="4"/>
    </row>
    <row r="45" spans="1:24" ht="18.600000000000001" customHeight="1">
      <c r="A45" s="42" t="s">
        <v>66</v>
      </c>
      <c r="B45" s="42"/>
      <c r="C45" s="42"/>
      <c r="D45" s="35"/>
      <c r="E45" s="41"/>
      <c r="F45" s="40"/>
      <c r="G45" s="41" t="s">
        <v>65</v>
      </c>
      <c r="H45" s="40"/>
      <c r="I45" s="41"/>
      <c r="J45" s="40"/>
      <c r="K45" s="41"/>
      <c r="L45" s="40"/>
      <c r="M45" s="41"/>
      <c r="N45" s="40"/>
      <c r="O45" s="41"/>
      <c r="P45" s="40"/>
      <c r="Q45" s="36"/>
      <c r="R45" s="35"/>
      <c r="S45" s="36" t="s">
        <v>64</v>
      </c>
      <c r="T45" s="35"/>
      <c r="U45" s="41" t="s">
        <v>64</v>
      </c>
      <c r="V45" s="40"/>
      <c r="W45" s="34" t="s">
        <v>63</v>
      </c>
      <c r="X45" s="33"/>
    </row>
    <row r="46" spans="1:24" ht="18.600000000000001" customHeight="1">
      <c r="A46" s="39" t="s">
        <v>62</v>
      </c>
      <c r="B46" s="39"/>
      <c r="C46" s="39"/>
      <c r="D46" s="35"/>
      <c r="E46" s="36" t="s">
        <v>61</v>
      </c>
      <c r="F46" s="35"/>
      <c r="G46" s="36" t="s">
        <v>60</v>
      </c>
      <c r="H46" s="35"/>
      <c r="I46" s="36" t="s">
        <v>59</v>
      </c>
      <c r="J46" s="35"/>
      <c r="K46" s="36" t="s">
        <v>58</v>
      </c>
      <c r="L46" s="35"/>
      <c r="M46" s="36" t="s">
        <v>57</v>
      </c>
      <c r="N46" s="35"/>
      <c r="O46" s="36" t="s">
        <v>56</v>
      </c>
      <c r="P46" s="35"/>
      <c r="Q46" s="36" t="s">
        <v>55</v>
      </c>
      <c r="R46" s="35"/>
      <c r="S46" s="36" t="s">
        <v>54</v>
      </c>
      <c r="T46" s="35"/>
      <c r="U46" s="36" t="s">
        <v>53</v>
      </c>
      <c r="V46" s="35"/>
      <c r="W46" s="34" t="s">
        <v>52</v>
      </c>
      <c r="X46" s="33"/>
    </row>
    <row r="47" spans="1:24" ht="18.600000000000001" customHeight="1">
      <c r="A47" s="38"/>
      <c r="B47" s="38"/>
      <c r="C47" s="38"/>
      <c r="D47" s="37"/>
      <c r="E47" s="36" t="s">
        <v>51</v>
      </c>
      <c r="F47" s="35"/>
      <c r="G47" s="36" t="s">
        <v>50</v>
      </c>
      <c r="H47" s="35"/>
      <c r="I47" s="36" t="s">
        <v>49</v>
      </c>
      <c r="J47" s="35"/>
      <c r="K47" s="36" t="s">
        <v>48</v>
      </c>
      <c r="L47" s="35"/>
      <c r="M47" s="36" t="s">
        <v>47</v>
      </c>
      <c r="N47" s="35"/>
      <c r="O47" s="36" t="s">
        <v>46</v>
      </c>
      <c r="P47" s="35"/>
      <c r="Q47" s="36" t="s">
        <v>45</v>
      </c>
      <c r="R47" s="35"/>
      <c r="S47" s="36" t="s">
        <v>44</v>
      </c>
      <c r="T47" s="35"/>
      <c r="U47" s="36" t="s">
        <v>43</v>
      </c>
      <c r="V47" s="35"/>
      <c r="W47" s="34" t="s">
        <v>42</v>
      </c>
      <c r="X47" s="33"/>
    </row>
    <row r="48" spans="1:24" ht="18.600000000000001" customHeight="1">
      <c r="A48" s="32"/>
      <c r="B48" s="32"/>
      <c r="C48" s="32"/>
      <c r="D48" s="31"/>
      <c r="E48" s="30" t="s">
        <v>41</v>
      </c>
      <c r="F48" s="29"/>
      <c r="G48" s="30"/>
      <c r="H48" s="29"/>
      <c r="I48" s="30"/>
      <c r="J48" s="29"/>
      <c r="K48" s="30" t="s">
        <v>40</v>
      </c>
      <c r="L48" s="29"/>
      <c r="M48" s="30"/>
      <c r="N48" s="29"/>
      <c r="O48" s="30"/>
      <c r="P48" s="29"/>
      <c r="Q48" s="30" t="s">
        <v>39</v>
      </c>
      <c r="R48" s="29"/>
      <c r="S48" s="30" t="s">
        <v>38</v>
      </c>
      <c r="T48" s="29"/>
      <c r="U48" s="30" t="s">
        <v>37</v>
      </c>
      <c r="V48" s="29"/>
      <c r="W48" s="28"/>
      <c r="X48" s="27"/>
    </row>
    <row r="49" spans="1:24" ht="18.600000000000001" customHeight="1">
      <c r="A49" s="26"/>
      <c r="B49" s="17" t="s">
        <v>116</v>
      </c>
      <c r="D49" s="26"/>
      <c r="E49" s="66">
        <v>317917.46000000002</v>
      </c>
      <c r="F49" s="65"/>
      <c r="G49" s="68">
        <v>37488.6</v>
      </c>
      <c r="H49" s="67"/>
      <c r="I49" s="66">
        <v>422250.21</v>
      </c>
      <c r="J49" s="65"/>
      <c r="K49" s="14" t="s">
        <v>4</v>
      </c>
      <c r="L49" s="13"/>
      <c r="M49" s="14">
        <v>351650</v>
      </c>
      <c r="N49" s="13"/>
      <c r="O49" s="14" t="s">
        <v>3</v>
      </c>
      <c r="P49" s="13"/>
      <c r="Q49" s="12">
        <v>6692921</v>
      </c>
      <c r="R49" s="11"/>
      <c r="S49" s="12">
        <v>28492000</v>
      </c>
      <c r="T49" s="11"/>
      <c r="U49" s="12">
        <v>19980616</v>
      </c>
      <c r="V49" s="11"/>
      <c r="W49" s="26"/>
      <c r="X49" s="26" t="s">
        <v>115</v>
      </c>
    </row>
    <row r="50" spans="1:24" ht="18.600000000000001" customHeight="1">
      <c r="A50" s="26"/>
      <c r="B50" s="17" t="s">
        <v>114</v>
      </c>
      <c r="D50" s="26"/>
      <c r="E50" s="14">
        <v>145936.31</v>
      </c>
      <c r="F50" s="13"/>
      <c r="G50" s="16">
        <v>80501</v>
      </c>
      <c r="H50" s="15"/>
      <c r="I50" s="14">
        <v>313713.58</v>
      </c>
      <c r="J50" s="13"/>
      <c r="K50" s="14" t="s">
        <v>4</v>
      </c>
      <c r="L50" s="13"/>
      <c r="M50" s="14">
        <v>237109</v>
      </c>
      <c r="N50" s="13"/>
      <c r="O50" s="14" t="s">
        <v>3</v>
      </c>
      <c r="P50" s="13"/>
      <c r="Q50" s="12">
        <v>3882636</v>
      </c>
      <c r="R50" s="11"/>
      <c r="S50" s="12">
        <v>5850600</v>
      </c>
      <c r="T50" s="11"/>
      <c r="U50" s="12">
        <v>534778.19999999995</v>
      </c>
      <c r="V50" s="11"/>
      <c r="W50" s="26"/>
      <c r="X50" s="26" t="s">
        <v>113</v>
      </c>
    </row>
    <row r="51" spans="1:24" ht="18.600000000000001" customHeight="1">
      <c r="A51" s="25" t="s">
        <v>112</v>
      </c>
      <c r="C51" s="25"/>
      <c r="D51" s="18"/>
      <c r="E51" s="22">
        <f>SUM(E52:E54)</f>
        <v>1735948.8900000001</v>
      </c>
      <c r="F51" s="21"/>
      <c r="G51" s="24">
        <f>SUM(G52:G54)</f>
        <v>1032293.4</v>
      </c>
      <c r="H51" s="23"/>
      <c r="I51" s="22">
        <f>SUM(I52:I54)</f>
        <v>1469828.91</v>
      </c>
      <c r="J51" s="21"/>
      <c r="K51" s="24">
        <f>SUM(K52:K54)</f>
        <v>805919.81</v>
      </c>
      <c r="L51" s="23"/>
      <c r="M51" s="22">
        <f>SUM(M52:M54)</f>
        <v>1106571.3900000001</v>
      </c>
      <c r="N51" s="21"/>
      <c r="O51" s="22" t="s">
        <v>3</v>
      </c>
      <c r="P51" s="21"/>
      <c r="Q51" s="20">
        <f>SUM(Q52:Q54)</f>
        <v>16544304.52</v>
      </c>
      <c r="R51" s="19"/>
      <c r="S51" s="20">
        <f>SUM(S52:S54)</f>
        <v>16066892.359999999</v>
      </c>
      <c r="T51" s="19"/>
      <c r="U51" s="20">
        <f>SUM(U52:U54)</f>
        <v>3634124.7199999997</v>
      </c>
      <c r="V51" s="19"/>
      <c r="W51" s="18" t="s">
        <v>111</v>
      </c>
      <c r="X51" s="18"/>
    </row>
    <row r="52" spans="1:24" ht="18.600000000000001" customHeight="1">
      <c r="A52" s="26"/>
      <c r="B52" s="17" t="s">
        <v>110</v>
      </c>
      <c r="D52" s="26"/>
      <c r="E52" s="14">
        <v>847782.04</v>
      </c>
      <c r="F52" s="13"/>
      <c r="G52" s="16">
        <v>243321.2</v>
      </c>
      <c r="H52" s="15"/>
      <c r="I52" s="14">
        <v>576362</v>
      </c>
      <c r="J52" s="13"/>
      <c r="K52" s="16">
        <v>560729.81000000006</v>
      </c>
      <c r="L52" s="15"/>
      <c r="M52" s="14">
        <v>379332.5</v>
      </c>
      <c r="N52" s="13"/>
      <c r="O52" s="14" t="s">
        <v>3</v>
      </c>
      <c r="P52" s="13"/>
      <c r="Q52" s="12">
        <v>5764823</v>
      </c>
      <c r="R52" s="11"/>
      <c r="S52" s="12">
        <v>3488049</v>
      </c>
      <c r="T52" s="11"/>
      <c r="U52" s="12">
        <v>988899</v>
      </c>
      <c r="V52" s="11"/>
      <c r="W52" s="26"/>
      <c r="X52" s="26" t="s">
        <v>109</v>
      </c>
    </row>
    <row r="53" spans="1:24" ht="18.600000000000001" customHeight="1">
      <c r="A53" s="26"/>
      <c r="B53" s="17" t="s">
        <v>108</v>
      </c>
      <c r="D53" s="26"/>
      <c r="E53" s="14">
        <v>396697.56</v>
      </c>
      <c r="F53" s="13"/>
      <c r="G53" s="16">
        <v>310727.59999999998</v>
      </c>
      <c r="H53" s="15"/>
      <c r="I53" s="14">
        <v>246735.97</v>
      </c>
      <c r="J53" s="13"/>
      <c r="K53" s="14" t="s">
        <v>4</v>
      </c>
      <c r="L53" s="13"/>
      <c r="M53" s="14">
        <v>392373.89</v>
      </c>
      <c r="N53" s="13"/>
      <c r="O53" s="14" t="s">
        <v>3</v>
      </c>
      <c r="P53" s="13"/>
      <c r="Q53" s="12">
        <v>4934213.8099999996</v>
      </c>
      <c r="R53" s="11"/>
      <c r="S53" s="12">
        <v>5200343.3600000003</v>
      </c>
      <c r="T53" s="11"/>
      <c r="U53" s="12">
        <v>863825</v>
      </c>
      <c r="V53" s="11"/>
      <c r="W53" s="26"/>
      <c r="X53" s="26" t="s">
        <v>107</v>
      </c>
    </row>
    <row r="54" spans="1:24" ht="18.600000000000001" customHeight="1">
      <c r="A54" s="26"/>
      <c r="B54" s="17" t="s">
        <v>106</v>
      </c>
      <c r="D54" s="26"/>
      <c r="E54" s="14">
        <v>491469.29</v>
      </c>
      <c r="F54" s="13"/>
      <c r="G54" s="16">
        <v>478244.6</v>
      </c>
      <c r="H54" s="15"/>
      <c r="I54" s="14">
        <v>646730.93999999994</v>
      </c>
      <c r="J54" s="13"/>
      <c r="K54" s="16">
        <v>245190</v>
      </c>
      <c r="L54" s="15"/>
      <c r="M54" s="14">
        <v>334865</v>
      </c>
      <c r="N54" s="13"/>
      <c r="O54" s="14" t="s">
        <v>3</v>
      </c>
      <c r="P54" s="13"/>
      <c r="Q54" s="12">
        <v>5845267.71</v>
      </c>
      <c r="R54" s="11"/>
      <c r="S54" s="12">
        <v>7378500</v>
      </c>
      <c r="T54" s="11"/>
      <c r="U54" s="12">
        <v>1781400.72</v>
      </c>
      <c r="V54" s="11"/>
      <c r="W54" s="26"/>
      <c r="X54" s="26" t="s">
        <v>105</v>
      </c>
    </row>
    <row r="55" spans="1:24" ht="18.600000000000001" customHeight="1">
      <c r="A55" s="25" t="s">
        <v>104</v>
      </c>
      <c r="C55" s="25"/>
      <c r="D55" s="18"/>
      <c r="E55" s="22">
        <f>SUM(E56:E66)</f>
        <v>6652873.0700000003</v>
      </c>
      <c r="F55" s="21"/>
      <c r="G55" s="24">
        <f>SUM(G56:G66)</f>
        <v>1462943.9699999997</v>
      </c>
      <c r="H55" s="23"/>
      <c r="I55" s="22">
        <f>SUM(I56:I66)</f>
        <v>2485588.3229999999</v>
      </c>
      <c r="J55" s="21"/>
      <c r="K55" s="24">
        <f>SUM(K56:K66)</f>
        <v>2335135.1799999997</v>
      </c>
      <c r="L55" s="23"/>
      <c r="M55" s="22">
        <f>SUM(M56:M66)</f>
        <v>20590894.57</v>
      </c>
      <c r="N55" s="21"/>
      <c r="O55" s="22">
        <f>SUM(O56:O66)</f>
        <v>3698183.08</v>
      </c>
      <c r="P55" s="21"/>
      <c r="Q55" s="20">
        <f>SUM(Q56:Q66)</f>
        <v>41985611.840000004</v>
      </c>
      <c r="R55" s="19"/>
      <c r="S55" s="20">
        <f>SUM(S56:S66)</f>
        <v>62123716.359999999</v>
      </c>
      <c r="T55" s="19"/>
      <c r="U55" s="20">
        <f>SUM(U56:U66)</f>
        <v>14945940.48</v>
      </c>
      <c r="V55" s="19"/>
      <c r="W55" s="18" t="s">
        <v>90</v>
      </c>
      <c r="X55" s="18"/>
    </row>
    <row r="56" spans="1:24" ht="18.600000000000001" customHeight="1">
      <c r="A56" s="26"/>
      <c r="B56" s="17" t="s">
        <v>103</v>
      </c>
      <c r="D56" s="26"/>
      <c r="E56" s="14">
        <v>121480.49</v>
      </c>
      <c r="F56" s="13"/>
      <c r="G56" s="16">
        <v>38602</v>
      </c>
      <c r="H56" s="15"/>
      <c r="I56" s="14">
        <v>312491.46999999997</v>
      </c>
      <c r="J56" s="13"/>
      <c r="K56" s="16">
        <v>425225</v>
      </c>
      <c r="L56" s="15"/>
      <c r="M56" s="14">
        <v>236925.19</v>
      </c>
      <c r="N56" s="13"/>
      <c r="O56" s="14">
        <v>122862</v>
      </c>
      <c r="P56" s="13"/>
      <c r="Q56" s="12">
        <v>4396672</v>
      </c>
      <c r="R56" s="11"/>
      <c r="S56" s="12">
        <v>6368150</v>
      </c>
      <c r="T56" s="11"/>
      <c r="U56" s="12">
        <v>885049.8</v>
      </c>
      <c r="V56" s="11"/>
      <c r="W56" s="26"/>
      <c r="X56" s="26" t="s">
        <v>102</v>
      </c>
    </row>
    <row r="57" spans="1:24" ht="18.600000000000001" customHeight="1">
      <c r="A57" s="26"/>
      <c r="B57" s="17" t="s">
        <v>101</v>
      </c>
      <c r="D57" s="26"/>
      <c r="E57" s="14" t="s">
        <v>99</v>
      </c>
      <c r="F57" s="13"/>
      <c r="G57" s="14" t="s">
        <v>100</v>
      </c>
      <c r="H57" s="13"/>
      <c r="I57" s="14" t="s">
        <v>100</v>
      </c>
      <c r="J57" s="13"/>
      <c r="K57" s="14" t="s">
        <v>100</v>
      </c>
      <c r="L57" s="13"/>
      <c r="M57" s="14" t="s">
        <v>99</v>
      </c>
      <c r="N57" s="13"/>
      <c r="O57" s="14" t="s">
        <v>99</v>
      </c>
      <c r="P57" s="13"/>
      <c r="Q57" s="14" t="s">
        <v>99</v>
      </c>
      <c r="R57" s="13"/>
      <c r="S57" s="14" t="s">
        <v>99</v>
      </c>
      <c r="T57" s="13"/>
      <c r="U57" s="14" t="s">
        <v>99</v>
      </c>
      <c r="V57" s="13"/>
      <c r="W57" s="26"/>
      <c r="X57" s="26" t="s">
        <v>98</v>
      </c>
    </row>
    <row r="58" spans="1:24" ht="18.600000000000001" customHeight="1">
      <c r="A58" s="26"/>
      <c r="B58" s="17" t="s">
        <v>97</v>
      </c>
      <c r="D58" s="26"/>
      <c r="E58" s="14">
        <v>148372.56</v>
      </c>
      <c r="F58" s="13"/>
      <c r="G58" s="16">
        <v>296316.2</v>
      </c>
      <c r="H58" s="15"/>
      <c r="I58" s="14">
        <v>450212</v>
      </c>
      <c r="J58" s="13"/>
      <c r="K58" s="16">
        <v>541555.19999999995</v>
      </c>
      <c r="L58" s="15"/>
      <c r="M58" s="14">
        <v>19068205.379999999</v>
      </c>
      <c r="N58" s="13"/>
      <c r="O58" s="14" t="s">
        <v>3</v>
      </c>
      <c r="P58" s="13"/>
      <c r="Q58" s="12">
        <v>4805845</v>
      </c>
      <c r="R58" s="11"/>
      <c r="S58" s="12">
        <v>8016858.7699999996</v>
      </c>
      <c r="T58" s="11"/>
      <c r="U58" s="12">
        <v>898592</v>
      </c>
      <c r="V58" s="11"/>
      <c r="W58" s="26"/>
      <c r="X58" s="26" t="s">
        <v>96</v>
      </c>
    </row>
    <row r="59" spans="1:24" ht="18.600000000000001" customHeight="1">
      <c r="A59" s="26"/>
      <c r="B59" s="17" t="s">
        <v>95</v>
      </c>
      <c r="D59" s="26"/>
      <c r="E59" s="14">
        <v>431925.66</v>
      </c>
      <c r="F59" s="13"/>
      <c r="G59" s="16">
        <v>78669.8</v>
      </c>
      <c r="H59" s="15"/>
      <c r="I59" s="14">
        <v>84539.71</v>
      </c>
      <c r="J59" s="13"/>
      <c r="K59" s="14" t="s">
        <v>4</v>
      </c>
      <c r="L59" s="13"/>
      <c r="M59" s="14">
        <v>77700</v>
      </c>
      <c r="N59" s="13"/>
      <c r="O59" s="14">
        <v>1937899.08</v>
      </c>
      <c r="P59" s="13"/>
      <c r="Q59" s="12">
        <v>4290778</v>
      </c>
      <c r="R59" s="11"/>
      <c r="S59" s="12">
        <v>3298019.69</v>
      </c>
      <c r="T59" s="11"/>
      <c r="U59" s="12">
        <v>1315918</v>
      </c>
      <c r="V59" s="11"/>
      <c r="W59" s="26"/>
      <c r="X59" s="26" t="s">
        <v>94</v>
      </c>
    </row>
    <row r="60" spans="1:24" ht="18.600000000000001" customHeight="1">
      <c r="A60" s="26"/>
      <c r="B60" s="17" t="s">
        <v>93</v>
      </c>
      <c r="D60" s="26"/>
      <c r="E60" s="14">
        <v>292397.17</v>
      </c>
      <c r="F60" s="13"/>
      <c r="G60" s="16">
        <v>11386</v>
      </c>
      <c r="H60" s="15"/>
      <c r="I60" s="14">
        <v>702249.24</v>
      </c>
      <c r="J60" s="13"/>
      <c r="K60" s="14" t="s">
        <v>4</v>
      </c>
      <c r="L60" s="13"/>
      <c r="M60" s="14">
        <v>221240</v>
      </c>
      <c r="N60" s="13"/>
      <c r="O60" s="14" t="s">
        <v>3</v>
      </c>
      <c r="P60" s="13"/>
      <c r="Q60" s="12">
        <v>2944316</v>
      </c>
      <c r="R60" s="11"/>
      <c r="S60" s="12">
        <v>2377321</v>
      </c>
      <c r="T60" s="11"/>
      <c r="U60" s="12">
        <v>434726</v>
      </c>
      <c r="V60" s="11"/>
      <c r="W60" s="26"/>
      <c r="X60" s="26" t="s">
        <v>92</v>
      </c>
    </row>
    <row r="61" spans="1:24" ht="18.600000000000001" customHeight="1">
      <c r="A61" s="26"/>
      <c r="B61" s="17" t="s">
        <v>91</v>
      </c>
      <c r="D61" s="26"/>
      <c r="E61" s="14">
        <v>450166.99</v>
      </c>
      <c r="F61" s="13"/>
      <c r="G61" s="16">
        <v>426741</v>
      </c>
      <c r="H61" s="15"/>
      <c r="I61" s="14" t="s">
        <v>4</v>
      </c>
      <c r="J61" s="13"/>
      <c r="K61" s="16">
        <v>148435.98000000001</v>
      </c>
      <c r="L61" s="15"/>
      <c r="M61" s="14">
        <v>164697</v>
      </c>
      <c r="N61" s="13"/>
      <c r="O61" s="14" t="s">
        <v>3</v>
      </c>
      <c r="P61" s="13"/>
      <c r="Q61" s="12">
        <v>5245362.84</v>
      </c>
      <c r="R61" s="11"/>
      <c r="S61" s="12">
        <v>7624100</v>
      </c>
      <c r="T61" s="11"/>
      <c r="U61" s="12">
        <v>1209010.1599999999</v>
      </c>
      <c r="V61" s="11"/>
      <c r="W61" s="26"/>
      <c r="X61" s="26" t="s">
        <v>90</v>
      </c>
    </row>
    <row r="62" spans="1:24" ht="18.600000000000001" customHeight="1">
      <c r="A62" s="26"/>
      <c r="B62" s="17" t="s">
        <v>89</v>
      </c>
      <c r="D62" s="26"/>
      <c r="E62" s="14">
        <v>219384.52</v>
      </c>
      <c r="F62" s="13"/>
      <c r="G62" s="16">
        <v>23402</v>
      </c>
      <c r="H62" s="15"/>
      <c r="I62" s="14">
        <v>131712.68</v>
      </c>
      <c r="J62" s="13"/>
      <c r="K62" s="14" t="s">
        <v>4</v>
      </c>
      <c r="L62" s="13"/>
      <c r="M62" s="14">
        <v>136620</v>
      </c>
      <c r="N62" s="13"/>
      <c r="O62" s="14" t="s">
        <v>3</v>
      </c>
      <c r="P62" s="13"/>
      <c r="Q62" s="12">
        <v>2512782</v>
      </c>
      <c r="R62" s="11"/>
      <c r="S62" s="12">
        <v>3928984</v>
      </c>
      <c r="T62" s="11"/>
      <c r="U62" s="12">
        <v>888340</v>
      </c>
      <c r="V62" s="11"/>
      <c r="W62" s="26"/>
      <c r="X62" s="26" t="s">
        <v>88</v>
      </c>
    </row>
    <row r="63" spans="1:24" ht="18.600000000000001" customHeight="1">
      <c r="A63" s="26"/>
      <c r="B63" s="17" t="s">
        <v>87</v>
      </c>
      <c r="D63" s="26"/>
      <c r="E63" s="14">
        <v>587357.44999999995</v>
      </c>
      <c r="F63" s="13"/>
      <c r="G63" s="16">
        <v>101679</v>
      </c>
      <c r="H63" s="15"/>
      <c r="I63" s="14">
        <v>208573.26</v>
      </c>
      <c r="J63" s="13"/>
      <c r="K63" s="14" t="s">
        <v>4</v>
      </c>
      <c r="L63" s="13"/>
      <c r="M63" s="14">
        <v>206913</v>
      </c>
      <c r="N63" s="13"/>
      <c r="O63" s="14">
        <v>182622</v>
      </c>
      <c r="P63" s="13"/>
      <c r="Q63" s="12">
        <v>4579690</v>
      </c>
      <c r="R63" s="11"/>
      <c r="S63" s="12">
        <v>5300500</v>
      </c>
      <c r="T63" s="11"/>
      <c r="U63" s="12">
        <v>960614.96</v>
      </c>
      <c r="V63" s="11"/>
      <c r="W63" s="26"/>
      <c r="X63" s="26" t="s">
        <v>86</v>
      </c>
    </row>
    <row r="64" spans="1:24" ht="18.600000000000001" customHeight="1">
      <c r="A64" s="26"/>
      <c r="B64" s="17" t="s">
        <v>9</v>
      </c>
      <c r="D64" s="26"/>
      <c r="E64" s="14">
        <v>118512.76</v>
      </c>
      <c r="F64" s="13"/>
      <c r="G64" s="16">
        <v>52456.2</v>
      </c>
      <c r="H64" s="15"/>
      <c r="I64" s="14">
        <v>97256.74</v>
      </c>
      <c r="J64" s="13"/>
      <c r="K64" s="14" t="s">
        <v>4</v>
      </c>
      <c r="L64" s="13"/>
      <c r="M64" s="14">
        <v>135070</v>
      </c>
      <c r="N64" s="13"/>
      <c r="O64" s="14" t="s">
        <v>3</v>
      </c>
      <c r="P64" s="13"/>
      <c r="Q64" s="12">
        <v>3169950</v>
      </c>
      <c r="R64" s="11"/>
      <c r="S64" s="12">
        <v>2528900</v>
      </c>
      <c r="T64" s="11"/>
      <c r="U64" s="12">
        <v>383206.56</v>
      </c>
      <c r="V64" s="11"/>
      <c r="W64" s="26"/>
      <c r="X64" s="26" t="s">
        <v>8</v>
      </c>
    </row>
    <row r="65" spans="1:24" ht="18.600000000000001" customHeight="1">
      <c r="A65" s="26"/>
      <c r="B65" s="17" t="s">
        <v>85</v>
      </c>
      <c r="D65" s="26"/>
      <c r="E65" s="14">
        <v>186118.06</v>
      </c>
      <c r="F65" s="13"/>
      <c r="G65" s="16">
        <v>66248.399999999994</v>
      </c>
      <c r="H65" s="15"/>
      <c r="I65" s="14">
        <v>154573.10999999999</v>
      </c>
      <c r="J65" s="13"/>
      <c r="K65" s="14" t="s">
        <v>4</v>
      </c>
      <c r="L65" s="13"/>
      <c r="M65" s="14">
        <v>143964</v>
      </c>
      <c r="N65" s="13"/>
      <c r="O65" s="14">
        <v>1454800</v>
      </c>
      <c r="P65" s="13"/>
      <c r="Q65" s="12">
        <v>4942456</v>
      </c>
      <c r="R65" s="11"/>
      <c r="S65" s="12">
        <v>18854200</v>
      </c>
      <c r="T65" s="11"/>
      <c r="U65" s="12">
        <v>6890661</v>
      </c>
      <c r="V65" s="11"/>
      <c r="W65" s="26"/>
      <c r="X65" s="26" t="s">
        <v>84</v>
      </c>
    </row>
    <row r="66" spans="1:24" ht="18.600000000000001" customHeight="1">
      <c r="A66" s="26"/>
      <c r="B66" s="17" t="s">
        <v>83</v>
      </c>
      <c r="D66" s="26"/>
      <c r="E66" s="14">
        <v>4097157.41</v>
      </c>
      <c r="F66" s="13"/>
      <c r="G66" s="16">
        <v>367443.37</v>
      </c>
      <c r="H66" s="15"/>
      <c r="I66" s="14">
        <v>343980.11300000001</v>
      </c>
      <c r="J66" s="13"/>
      <c r="K66" s="16">
        <v>1219919</v>
      </c>
      <c r="L66" s="15"/>
      <c r="M66" s="14">
        <v>199560</v>
      </c>
      <c r="N66" s="13"/>
      <c r="O66" s="14" t="s">
        <v>3</v>
      </c>
      <c r="P66" s="13"/>
      <c r="Q66" s="12">
        <v>5097760</v>
      </c>
      <c r="R66" s="11"/>
      <c r="S66" s="12">
        <v>3826682.9</v>
      </c>
      <c r="T66" s="11"/>
      <c r="U66" s="12">
        <v>1079822</v>
      </c>
      <c r="V66" s="11"/>
      <c r="W66" s="26"/>
      <c r="X66" s="26" t="s">
        <v>82</v>
      </c>
    </row>
    <row r="67" spans="1:24" ht="18.600000000000001" customHeight="1">
      <c r="A67" s="25" t="s">
        <v>81</v>
      </c>
      <c r="C67" s="25"/>
      <c r="D67" s="18"/>
      <c r="E67" s="22">
        <f>SUM(E68,E69,E83,E84,E85,E86,E87,E88)</f>
        <v>1631241.55</v>
      </c>
      <c r="F67" s="21"/>
      <c r="G67" s="22">
        <f>SUM(G68,G69,G83,G84,G85,G86,G87,G88)</f>
        <v>705760</v>
      </c>
      <c r="H67" s="21"/>
      <c r="I67" s="22">
        <f>SUM(I68,I69,I83,I84,I85,I86,I87,I88)</f>
        <v>1724020.18</v>
      </c>
      <c r="J67" s="21"/>
      <c r="K67" s="22">
        <f>SUM(K68,K69,K83,K84,K85,K86,K87,K88)</f>
        <v>839846.06</v>
      </c>
      <c r="L67" s="21"/>
      <c r="M67" s="22">
        <f>SUM(M68,M69,M83,M84,M85,M86,M87,M88)</f>
        <v>796915</v>
      </c>
      <c r="N67" s="21"/>
      <c r="O67" s="22">
        <f>SUM(O68,O69,O83,O84,O85,O86,O87,O88)</f>
        <v>1917000</v>
      </c>
      <c r="P67" s="21"/>
      <c r="Q67" s="22">
        <f>SUM(Q68,Q69,Q83,Q84,Q85,Q86,Q87,Q88)</f>
        <v>36034129.539999999</v>
      </c>
      <c r="R67" s="21"/>
      <c r="S67" s="22">
        <f>SUM(S68,S69,S83,S84,S85,S86,S87,S88)</f>
        <v>56407267.079999998</v>
      </c>
      <c r="T67" s="21"/>
      <c r="U67" s="22">
        <f>SUM(U68,U69,U83,U84,U85,U86,U87,U88)</f>
        <v>111717594.82000001</v>
      </c>
      <c r="V67" s="21"/>
      <c r="W67" s="18" t="s">
        <v>80</v>
      </c>
      <c r="X67" s="18"/>
    </row>
    <row r="68" spans="1:24" ht="18.600000000000001" customHeight="1">
      <c r="A68" s="10"/>
      <c r="B68" s="17" t="s">
        <v>79</v>
      </c>
      <c r="D68" s="10"/>
      <c r="E68" s="14">
        <v>221032.15</v>
      </c>
      <c r="F68" s="13"/>
      <c r="G68" s="16">
        <v>23567.4</v>
      </c>
      <c r="H68" s="15"/>
      <c r="I68" s="14">
        <v>196078</v>
      </c>
      <c r="J68" s="13"/>
      <c r="K68" s="16">
        <v>396576.06</v>
      </c>
      <c r="L68" s="15"/>
      <c r="M68" s="14">
        <v>92610</v>
      </c>
      <c r="N68" s="13"/>
      <c r="O68" s="14">
        <v>1917000</v>
      </c>
      <c r="P68" s="13"/>
      <c r="Q68" s="12">
        <v>5338258</v>
      </c>
      <c r="R68" s="11"/>
      <c r="S68" s="12">
        <v>7580640</v>
      </c>
      <c r="T68" s="11"/>
      <c r="U68" s="12">
        <v>5723302.1799999997</v>
      </c>
      <c r="V68" s="11"/>
      <c r="W68" s="26"/>
      <c r="X68" s="26" t="s">
        <v>78</v>
      </c>
    </row>
    <row r="69" spans="1:24" ht="18.600000000000001" customHeight="1">
      <c r="A69" s="10"/>
      <c r="B69" s="17" t="s">
        <v>77</v>
      </c>
      <c r="D69" s="26"/>
      <c r="E69" s="14">
        <v>181888.45</v>
      </c>
      <c r="F69" s="13"/>
      <c r="G69" s="16">
        <v>25236.400000000001</v>
      </c>
      <c r="H69" s="15"/>
      <c r="I69" s="14" t="s">
        <v>4</v>
      </c>
      <c r="J69" s="13"/>
      <c r="K69" s="16">
        <v>404895</v>
      </c>
      <c r="L69" s="15"/>
      <c r="M69" s="14">
        <v>123670</v>
      </c>
      <c r="N69" s="13"/>
      <c r="O69" s="14" t="s">
        <v>3</v>
      </c>
      <c r="P69" s="13"/>
      <c r="Q69" s="12">
        <v>4465448</v>
      </c>
      <c r="R69" s="11"/>
      <c r="S69" s="12">
        <v>9589393</v>
      </c>
      <c r="T69" s="11"/>
      <c r="U69" s="12">
        <v>6757733.4000000004</v>
      </c>
      <c r="V69" s="11"/>
      <c r="W69" s="10"/>
      <c r="X69" s="10" t="s">
        <v>76</v>
      </c>
    </row>
    <row r="70" spans="1:24" ht="18.600000000000001" customHeight="1">
      <c r="A70" s="10"/>
      <c r="B70" s="17"/>
      <c r="C70" s="17"/>
      <c r="D70" s="10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26"/>
      <c r="X70" s="26"/>
    </row>
    <row r="71" spans="1:24" ht="18.600000000000001" customHeight="1">
      <c r="A71" s="10"/>
      <c r="B71" s="17"/>
      <c r="C71" s="17"/>
      <c r="D71" s="10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26"/>
      <c r="X71" s="26"/>
    </row>
    <row r="72" spans="1:24" ht="18.600000000000001" customHeight="1">
      <c r="A72" s="57"/>
      <c r="B72" s="63" t="s">
        <v>75</v>
      </c>
      <c r="C72" s="59">
        <v>19.3</v>
      </c>
      <c r="D72" s="63" t="s">
        <v>74</v>
      </c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5"/>
      <c r="X72" s="57"/>
    </row>
    <row r="73" spans="1:24" ht="18.600000000000001" customHeight="1">
      <c r="A73" s="57"/>
      <c r="B73" s="60" t="s">
        <v>73</v>
      </c>
      <c r="C73" s="59">
        <v>19.3</v>
      </c>
      <c r="D73" s="62" t="s">
        <v>72</v>
      </c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"/>
      <c r="X73" s="57"/>
    </row>
    <row r="74" spans="1:24" ht="18.600000000000001" customHeight="1">
      <c r="A74" s="57"/>
      <c r="B74" s="60"/>
      <c r="C74" s="59"/>
      <c r="D74" s="62" t="s">
        <v>71</v>
      </c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"/>
      <c r="X74" s="57"/>
    </row>
    <row r="75" spans="1:24" ht="18.600000000000001" customHeight="1">
      <c r="A75" s="57"/>
      <c r="B75" s="60"/>
      <c r="C75" s="59"/>
      <c r="D75" s="62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"/>
      <c r="X75" s="61" t="s">
        <v>70</v>
      </c>
    </row>
    <row r="76" spans="1:24" ht="6" customHeight="1">
      <c r="A76" s="57"/>
      <c r="B76" s="60"/>
      <c r="C76" s="59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"/>
      <c r="X76" s="57"/>
    </row>
    <row r="77" spans="1:24" ht="18.600000000000001" customHeight="1">
      <c r="A77" s="56"/>
      <c r="B77" s="55"/>
      <c r="C77" s="55"/>
      <c r="D77" s="54"/>
      <c r="E77" s="53" t="s">
        <v>69</v>
      </c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1"/>
      <c r="Q77" s="41" t="s">
        <v>64</v>
      </c>
      <c r="R77" s="50"/>
      <c r="S77" s="50"/>
      <c r="T77" s="50"/>
      <c r="U77" s="50"/>
      <c r="V77" s="40"/>
      <c r="W77" s="49" t="s">
        <v>68</v>
      </c>
      <c r="X77" s="48"/>
    </row>
    <row r="78" spans="1:24" ht="18.600000000000001" customHeight="1">
      <c r="A78" s="38"/>
      <c r="B78" s="38"/>
      <c r="C78" s="38"/>
      <c r="D78" s="37"/>
      <c r="E78" s="47" t="s">
        <v>67</v>
      </c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5"/>
      <c r="Q78" s="30" t="s">
        <v>39</v>
      </c>
      <c r="R78" s="44"/>
      <c r="S78" s="44"/>
      <c r="T78" s="44"/>
      <c r="U78" s="44"/>
      <c r="V78" s="29"/>
      <c r="W78" s="43"/>
      <c r="X78" s="4"/>
    </row>
    <row r="79" spans="1:24" ht="18.600000000000001" customHeight="1">
      <c r="A79" s="42" t="s">
        <v>66</v>
      </c>
      <c r="B79" s="42"/>
      <c r="C79" s="42"/>
      <c r="D79" s="35"/>
      <c r="E79" s="41"/>
      <c r="F79" s="40"/>
      <c r="G79" s="41" t="s">
        <v>65</v>
      </c>
      <c r="H79" s="40"/>
      <c r="I79" s="41"/>
      <c r="J79" s="40"/>
      <c r="K79" s="41"/>
      <c r="L79" s="40"/>
      <c r="M79" s="41"/>
      <c r="N79" s="40"/>
      <c r="O79" s="41"/>
      <c r="P79" s="40"/>
      <c r="Q79" s="36"/>
      <c r="R79" s="35"/>
      <c r="S79" s="36" t="s">
        <v>64</v>
      </c>
      <c r="T79" s="35"/>
      <c r="U79" s="41" t="s">
        <v>64</v>
      </c>
      <c r="V79" s="40"/>
      <c r="W79" s="34" t="s">
        <v>63</v>
      </c>
      <c r="X79" s="33"/>
    </row>
    <row r="80" spans="1:24" ht="18.600000000000001" customHeight="1">
      <c r="A80" s="39" t="s">
        <v>62</v>
      </c>
      <c r="B80" s="39"/>
      <c r="C80" s="39"/>
      <c r="D80" s="35"/>
      <c r="E80" s="36" t="s">
        <v>61</v>
      </c>
      <c r="F80" s="35"/>
      <c r="G80" s="36" t="s">
        <v>60</v>
      </c>
      <c r="H80" s="35"/>
      <c r="I80" s="36" t="s">
        <v>59</v>
      </c>
      <c r="J80" s="35"/>
      <c r="K80" s="36" t="s">
        <v>58</v>
      </c>
      <c r="L80" s="35"/>
      <c r="M80" s="36" t="s">
        <v>57</v>
      </c>
      <c r="N80" s="35"/>
      <c r="O80" s="36" t="s">
        <v>56</v>
      </c>
      <c r="P80" s="35"/>
      <c r="Q80" s="36" t="s">
        <v>55</v>
      </c>
      <c r="R80" s="35"/>
      <c r="S80" s="36" t="s">
        <v>54</v>
      </c>
      <c r="T80" s="35"/>
      <c r="U80" s="36" t="s">
        <v>53</v>
      </c>
      <c r="V80" s="35"/>
      <c r="W80" s="34" t="s">
        <v>52</v>
      </c>
      <c r="X80" s="33"/>
    </row>
    <row r="81" spans="1:24" ht="18.600000000000001" customHeight="1">
      <c r="A81" s="38"/>
      <c r="B81" s="38"/>
      <c r="C81" s="38"/>
      <c r="D81" s="37"/>
      <c r="E81" s="36" t="s">
        <v>51</v>
      </c>
      <c r="F81" s="35"/>
      <c r="G81" s="36" t="s">
        <v>50</v>
      </c>
      <c r="H81" s="35"/>
      <c r="I81" s="36" t="s">
        <v>49</v>
      </c>
      <c r="J81" s="35"/>
      <c r="K81" s="36" t="s">
        <v>48</v>
      </c>
      <c r="L81" s="35"/>
      <c r="M81" s="36" t="s">
        <v>47</v>
      </c>
      <c r="N81" s="35"/>
      <c r="O81" s="36" t="s">
        <v>46</v>
      </c>
      <c r="P81" s="35"/>
      <c r="Q81" s="36" t="s">
        <v>45</v>
      </c>
      <c r="R81" s="35"/>
      <c r="S81" s="36" t="s">
        <v>44</v>
      </c>
      <c r="T81" s="35"/>
      <c r="U81" s="36" t="s">
        <v>43</v>
      </c>
      <c r="V81" s="35"/>
      <c r="W81" s="34" t="s">
        <v>42</v>
      </c>
      <c r="X81" s="33"/>
    </row>
    <row r="82" spans="1:24" ht="18.600000000000001" customHeight="1">
      <c r="A82" s="32"/>
      <c r="B82" s="32"/>
      <c r="C82" s="32"/>
      <c r="D82" s="31"/>
      <c r="E82" s="30" t="s">
        <v>41</v>
      </c>
      <c r="F82" s="29"/>
      <c r="G82" s="30"/>
      <c r="H82" s="29"/>
      <c r="I82" s="30"/>
      <c r="J82" s="29"/>
      <c r="K82" s="30" t="s">
        <v>40</v>
      </c>
      <c r="L82" s="29"/>
      <c r="M82" s="30"/>
      <c r="N82" s="29"/>
      <c r="O82" s="30"/>
      <c r="P82" s="29"/>
      <c r="Q82" s="30" t="s">
        <v>39</v>
      </c>
      <c r="R82" s="29"/>
      <c r="S82" s="30" t="s">
        <v>38</v>
      </c>
      <c r="T82" s="29"/>
      <c r="U82" s="30" t="s">
        <v>37</v>
      </c>
      <c r="V82" s="29"/>
      <c r="W82" s="28"/>
      <c r="X82" s="27"/>
    </row>
    <row r="83" spans="1:24" ht="18.600000000000001" customHeight="1">
      <c r="A83" s="10"/>
      <c r="B83" s="17" t="s">
        <v>36</v>
      </c>
      <c r="D83" s="26"/>
      <c r="E83" s="14">
        <v>146611.65</v>
      </c>
      <c r="F83" s="13"/>
      <c r="G83" s="16">
        <v>93068.4</v>
      </c>
      <c r="H83" s="15"/>
      <c r="I83" s="14">
        <v>184212.68</v>
      </c>
      <c r="J83" s="13"/>
      <c r="K83" s="14" t="s">
        <v>4</v>
      </c>
      <c r="L83" s="13"/>
      <c r="M83" s="14">
        <v>67053</v>
      </c>
      <c r="N83" s="13"/>
      <c r="O83" s="14" t="s">
        <v>3</v>
      </c>
      <c r="P83" s="13"/>
      <c r="Q83" s="12">
        <v>3648218</v>
      </c>
      <c r="R83" s="11"/>
      <c r="S83" s="12">
        <v>6958700</v>
      </c>
      <c r="T83" s="11"/>
      <c r="U83" s="12">
        <v>4486277</v>
      </c>
      <c r="V83" s="11"/>
      <c r="W83" s="26"/>
      <c r="X83" s="26" t="s">
        <v>35</v>
      </c>
    </row>
    <row r="84" spans="1:24" ht="18.600000000000001" customHeight="1">
      <c r="A84" s="26"/>
      <c r="B84" s="17" t="s">
        <v>34</v>
      </c>
      <c r="D84" s="26"/>
      <c r="E84" s="14">
        <v>186875.07</v>
      </c>
      <c r="F84" s="13"/>
      <c r="G84" s="16">
        <v>43343.8</v>
      </c>
      <c r="H84" s="15"/>
      <c r="I84" s="14">
        <v>316246</v>
      </c>
      <c r="J84" s="13"/>
      <c r="K84" s="14" t="s">
        <v>4</v>
      </c>
      <c r="L84" s="13"/>
      <c r="M84" s="14">
        <v>128600</v>
      </c>
      <c r="N84" s="13"/>
      <c r="O84" s="14" t="s">
        <v>3</v>
      </c>
      <c r="P84" s="13"/>
      <c r="Q84" s="12">
        <v>4132597.54</v>
      </c>
      <c r="R84" s="11"/>
      <c r="S84" s="12">
        <v>4019720.1</v>
      </c>
      <c r="T84" s="11"/>
      <c r="U84" s="12">
        <v>693055</v>
      </c>
      <c r="V84" s="11"/>
      <c r="W84" s="26"/>
      <c r="X84" s="26" t="s">
        <v>33</v>
      </c>
    </row>
    <row r="85" spans="1:24" ht="18.600000000000001" customHeight="1">
      <c r="A85" s="26"/>
      <c r="B85" s="17" t="s">
        <v>32</v>
      </c>
      <c r="D85" s="26"/>
      <c r="E85" s="14">
        <v>204484.25</v>
      </c>
      <c r="F85" s="13"/>
      <c r="G85" s="16">
        <v>222128</v>
      </c>
      <c r="H85" s="15"/>
      <c r="I85" s="14">
        <v>313320.33</v>
      </c>
      <c r="J85" s="13"/>
      <c r="K85" s="14" t="s">
        <v>4</v>
      </c>
      <c r="L85" s="13"/>
      <c r="M85" s="14">
        <v>76950</v>
      </c>
      <c r="N85" s="13"/>
      <c r="O85" s="14" t="s">
        <v>3</v>
      </c>
      <c r="P85" s="13"/>
      <c r="Q85" s="12">
        <v>6059877</v>
      </c>
      <c r="R85" s="11"/>
      <c r="S85" s="12">
        <v>6718909.1799999997</v>
      </c>
      <c r="T85" s="11"/>
      <c r="U85" s="12">
        <v>82428234</v>
      </c>
      <c r="V85" s="11"/>
      <c r="W85" s="26"/>
      <c r="X85" s="26" t="s">
        <v>31</v>
      </c>
    </row>
    <row r="86" spans="1:24" ht="18.600000000000001" customHeight="1">
      <c r="A86" s="26"/>
      <c r="B86" s="17" t="s">
        <v>30</v>
      </c>
      <c r="D86" s="26"/>
      <c r="E86" s="14">
        <v>147333.49</v>
      </c>
      <c r="F86" s="13"/>
      <c r="G86" s="16">
        <v>18789.2</v>
      </c>
      <c r="H86" s="15"/>
      <c r="I86" s="14">
        <v>365842.14</v>
      </c>
      <c r="J86" s="13"/>
      <c r="K86" s="14" t="s">
        <v>4</v>
      </c>
      <c r="L86" s="13"/>
      <c r="M86" s="14">
        <v>136900</v>
      </c>
      <c r="N86" s="13"/>
      <c r="O86" s="14" t="s">
        <v>3</v>
      </c>
      <c r="P86" s="13"/>
      <c r="Q86" s="12">
        <v>3734514</v>
      </c>
      <c r="R86" s="11"/>
      <c r="S86" s="12">
        <v>13463083.800000001</v>
      </c>
      <c r="T86" s="11"/>
      <c r="U86" s="12">
        <v>4685834.01</v>
      </c>
      <c r="V86" s="11"/>
      <c r="W86" s="26"/>
      <c r="X86" s="26" t="s">
        <v>29</v>
      </c>
    </row>
    <row r="87" spans="1:24" ht="18.600000000000001" customHeight="1">
      <c r="A87" s="26"/>
      <c r="B87" s="17" t="s">
        <v>28</v>
      </c>
      <c r="D87" s="26"/>
      <c r="E87" s="14">
        <v>392770.69</v>
      </c>
      <c r="F87" s="13"/>
      <c r="G87" s="16">
        <v>207447</v>
      </c>
      <c r="H87" s="15"/>
      <c r="I87" s="14">
        <v>348321.03</v>
      </c>
      <c r="J87" s="13"/>
      <c r="K87" s="16">
        <v>38375</v>
      </c>
      <c r="L87" s="15"/>
      <c r="M87" s="14">
        <v>113730</v>
      </c>
      <c r="N87" s="13"/>
      <c r="O87" s="14" t="s">
        <v>3</v>
      </c>
      <c r="P87" s="13"/>
      <c r="Q87" s="12">
        <v>3676702</v>
      </c>
      <c r="R87" s="11"/>
      <c r="S87" s="12">
        <v>3573182</v>
      </c>
      <c r="T87" s="11"/>
      <c r="U87" s="12">
        <v>362635.23</v>
      </c>
      <c r="V87" s="11"/>
      <c r="W87" s="26"/>
      <c r="X87" s="26" t="s">
        <v>27</v>
      </c>
    </row>
    <row r="88" spans="1:24" ht="18.600000000000001" customHeight="1">
      <c r="A88" s="26"/>
      <c r="B88" s="17" t="s">
        <v>26</v>
      </c>
      <c r="D88" s="26"/>
      <c r="E88" s="14">
        <v>150245.79999999999</v>
      </c>
      <c r="F88" s="13"/>
      <c r="G88" s="16">
        <v>72179.8</v>
      </c>
      <c r="H88" s="15"/>
      <c r="I88" s="14" t="s">
        <v>4</v>
      </c>
      <c r="J88" s="13"/>
      <c r="K88" s="14" t="s">
        <v>4</v>
      </c>
      <c r="L88" s="13"/>
      <c r="M88" s="14">
        <v>57402</v>
      </c>
      <c r="N88" s="13"/>
      <c r="O88" s="14" t="s">
        <v>3</v>
      </c>
      <c r="P88" s="13"/>
      <c r="Q88" s="12">
        <v>4978515</v>
      </c>
      <c r="R88" s="11"/>
      <c r="S88" s="12">
        <v>4503639</v>
      </c>
      <c r="T88" s="11"/>
      <c r="U88" s="12">
        <v>6580524</v>
      </c>
      <c r="V88" s="11"/>
      <c r="W88" s="26"/>
      <c r="X88" s="26" t="s">
        <v>25</v>
      </c>
    </row>
    <row r="89" spans="1:24" ht="18.600000000000001" customHeight="1">
      <c r="A89" s="25" t="s">
        <v>24</v>
      </c>
      <c r="C89" s="25"/>
      <c r="D89" s="18"/>
      <c r="E89" s="22">
        <f>SUM(E90:E93)</f>
        <v>1158151.58</v>
      </c>
      <c r="F89" s="21"/>
      <c r="G89" s="24">
        <f>SUM(G90:G93)</f>
        <v>395636.1</v>
      </c>
      <c r="H89" s="23"/>
      <c r="I89" s="22">
        <f>SUM(I90:I93)</f>
        <v>2257977.36</v>
      </c>
      <c r="J89" s="21"/>
      <c r="K89" s="22" t="s">
        <v>4</v>
      </c>
      <c r="L89" s="21"/>
      <c r="M89" s="22">
        <f>SUM(M90:M93)</f>
        <v>659160</v>
      </c>
      <c r="N89" s="21"/>
      <c r="O89" s="22">
        <f>SUM(O90:O93)</f>
        <v>1698488.42</v>
      </c>
      <c r="P89" s="21"/>
      <c r="Q89" s="20">
        <f>SUM(Q90:Q93)</f>
        <v>22709436.289999999</v>
      </c>
      <c r="R89" s="19"/>
      <c r="S89" s="20">
        <f>SUM(S90:S93)</f>
        <v>68329724.650000006</v>
      </c>
      <c r="T89" s="19"/>
      <c r="U89" s="20">
        <f>SUM(U90:U93)</f>
        <v>30358723.690000001</v>
      </c>
      <c r="V89" s="19"/>
      <c r="W89" s="18" t="s">
        <v>22</v>
      </c>
      <c r="X89" s="18"/>
    </row>
    <row r="90" spans="1:24" ht="18.600000000000001" customHeight="1">
      <c r="A90" s="26"/>
      <c r="B90" s="17" t="s">
        <v>23</v>
      </c>
      <c r="D90" s="26"/>
      <c r="E90" s="14">
        <v>140684.95000000001</v>
      </c>
      <c r="F90" s="13"/>
      <c r="G90" s="16">
        <v>10498.4</v>
      </c>
      <c r="H90" s="15"/>
      <c r="I90" s="14">
        <v>152269.34</v>
      </c>
      <c r="J90" s="13"/>
      <c r="K90" s="14" t="s">
        <v>4</v>
      </c>
      <c r="L90" s="13"/>
      <c r="M90" s="14">
        <v>70990</v>
      </c>
      <c r="N90" s="13"/>
      <c r="O90" s="14" t="s">
        <v>3</v>
      </c>
      <c r="P90" s="13"/>
      <c r="Q90" s="12">
        <v>3357863</v>
      </c>
      <c r="R90" s="11"/>
      <c r="S90" s="12">
        <v>7369410</v>
      </c>
      <c r="T90" s="11"/>
      <c r="U90" s="12">
        <v>4232516.3</v>
      </c>
      <c r="V90" s="11"/>
      <c r="W90" s="26"/>
      <c r="X90" s="26" t="s">
        <v>22</v>
      </c>
    </row>
    <row r="91" spans="1:24" ht="18.600000000000001" customHeight="1">
      <c r="A91" s="26"/>
      <c r="B91" s="17" t="s">
        <v>21</v>
      </c>
      <c r="D91" s="26"/>
      <c r="E91" s="14">
        <v>185536.4</v>
      </c>
      <c r="F91" s="13"/>
      <c r="G91" s="16">
        <v>4127.6000000000004</v>
      </c>
      <c r="H91" s="15"/>
      <c r="I91" s="14">
        <v>283103.87</v>
      </c>
      <c r="J91" s="13"/>
      <c r="K91" s="14" t="s">
        <v>4</v>
      </c>
      <c r="L91" s="13"/>
      <c r="M91" s="14">
        <v>146630</v>
      </c>
      <c r="N91" s="13"/>
      <c r="O91" s="14" t="s">
        <v>3</v>
      </c>
      <c r="P91" s="13"/>
      <c r="Q91" s="12">
        <v>4347993</v>
      </c>
      <c r="R91" s="11"/>
      <c r="S91" s="12">
        <v>6592783.79</v>
      </c>
      <c r="T91" s="11"/>
      <c r="U91" s="12">
        <v>996112.84</v>
      </c>
      <c r="V91" s="11"/>
      <c r="W91" s="26"/>
      <c r="X91" s="26" t="s">
        <v>20</v>
      </c>
    </row>
    <row r="92" spans="1:24" ht="18.600000000000001" customHeight="1">
      <c r="A92" s="26"/>
      <c r="B92" s="17" t="s">
        <v>19</v>
      </c>
      <c r="D92" s="26"/>
      <c r="E92" s="14">
        <v>306178.81</v>
      </c>
      <c r="F92" s="13"/>
      <c r="G92" s="16">
        <v>133932.1</v>
      </c>
      <c r="H92" s="15"/>
      <c r="I92" s="14">
        <v>481346.76</v>
      </c>
      <c r="J92" s="13"/>
      <c r="K92" s="14" t="s">
        <v>4</v>
      </c>
      <c r="L92" s="13"/>
      <c r="M92" s="14">
        <v>212140</v>
      </c>
      <c r="N92" s="13"/>
      <c r="O92" s="14">
        <v>1698488.42</v>
      </c>
      <c r="P92" s="13"/>
      <c r="Q92" s="12">
        <v>6474939</v>
      </c>
      <c r="R92" s="11"/>
      <c r="S92" s="12">
        <v>14774025.560000001</v>
      </c>
      <c r="T92" s="11"/>
      <c r="U92" s="12">
        <v>881944.75</v>
      </c>
      <c r="V92" s="11"/>
      <c r="W92" s="26"/>
      <c r="X92" s="26" t="s">
        <v>18</v>
      </c>
    </row>
    <row r="93" spans="1:24" ht="18.600000000000001" customHeight="1">
      <c r="A93" s="26"/>
      <c r="B93" s="17" t="s">
        <v>17</v>
      </c>
      <c r="D93" s="26"/>
      <c r="E93" s="14">
        <v>525751.42000000004</v>
      </c>
      <c r="F93" s="13"/>
      <c r="G93" s="16">
        <v>247078</v>
      </c>
      <c r="H93" s="15"/>
      <c r="I93" s="14">
        <v>1341257.3899999999</v>
      </c>
      <c r="J93" s="13"/>
      <c r="K93" s="14" t="s">
        <v>4</v>
      </c>
      <c r="L93" s="13"/>
      <c r="M93" s="14">
        <v>229400</v>
      </c>
      <c r="N93" s="13"/>
      <c r="O93" s="14" t="s">
        <v>3</v>
      </c>
      <c r="P93" s="13"/>
      <c r="Q93" s="12">
        <v>8528641.2899999991</v>
      </c>
      <c r="R93" s="11"/>
      <c r="S93" s="12">
        <v>39593505.299999997</v>
      </c>
      <c r="T93" s="11"/>
      <c r="U93" s="12">
        <v>24248149.800000001</v>
      </c>
      <c r="V93" s="11"/>
      <c r="W93" s="26"/>
      <c r="X93" s="26" t="s">
        <v>16</v>
      </c>
    </row>
    <row r="94" spans="1:24" ht="18.600000000000001" customHeight="1">
      <c r="A94" s="25" t="s">
        <v>15</v>
      </c>
      <c r="C94" s="25"/>
      <c r="D94" s="18"/>
      <c r="E94" s="22">
        <f>SUM(E95:E97)</f>
        <v>738135.77</v>
      </c>
      <c r="F94" s="21"/>
      <c r="G94" s="24">
        <f>SUM(G95:G97)</f>
        <v>484174.4</v>
      </c>
      <c r="H94" s="23"/>
      <c r="I94" s="22">
        <f>SUM(I95:I97)</f>
        <v>1034932.1699999999</v>
      </c>
      <c r="J94" s="21"/>
      <c r="K94" s="22" t="s">
        <v>4</v>
      </c>
      <c r="L94" s="21"/>
      <c r="M94" s="22">
        <f>SUM(M95:M97)</f>
        <v>324228</v>
      </c>
      <c r="N94" s="21"/>
      <c r="O94" s="22" t="s">
        <v>3</v>
      </c>
      <c r="P94" s="21"/>
      <c r="Q94" s="20">
        <f>SUM(Q95:Q97)</f>
        <v>15513104.129999999</v>
      </c>
      <c r="R94" s="19"/>
      <c r="S94" s="20">
        <f>SUM(S95:S97)</f>
        <v>16621584.129999999</v>
      </c>
      <c r="T94" s="19"/>
      <c r="U94" s="20">
        <f>SUM(U95:U97)</f>
        <v>2081634.75</v>
      </c>
      <c r="V94" s="19"/>
      <c r="W94" s="18" t="s">
        <v>14</v>
      </c>
      <c r="X94" s="18"/>
    </row>
    <row r="95" spans="1:24" ht="18.600000000000001" customHeight="1">
      <c r="A95" s="26"/>
      <c r="B95" s="17" t="s">
        <v>13</v>
      </c>
      <c r="D95" s="26"/>
      <c r="E95" s="14">
        <v>156200.76</v>
      </c>
      <c r="F95" s="13"/>
      <c r="G95" s="16">
        <v>15480</v>
      </c>
      <c r="H95" s="15"/>
      <c r="I95" s="14">
        <v>266040.11</v>
      </c>
      <c r="J95" s="13"/>
      <c r="K95" s="14" t="s">
        <v>4</v>
      </c>
      <c r="L95" s="13"/>
      <c r="M95" s="14">
        <v>104081</v>
      </c>
      <c r="N95" s="13"/>
      <c r="O95" s="14" t="s">
        <v>3</v>
      </c>
      <c r="P95" s="13"/>
      <c r="Q95" s="12">
        <v>2654815</v>
      </c>
      <c r="R95" s="11"/>
      <c r="S95" s="12">
        <v>3763295</v>
      </c>
      <c r="T95" s="11"/>
      <c r="U95" s="12">
        <v>301932</v>
      </c>
      <c r="V95" s="11"/>
      <c r="W95" s="26"/>
      <c r="X95" s="26" t="s">
        <v>12</v>
      </c>
    </row>
    <row r="96" spans="1:24" ht="18.600000000000001" customHeight="1">
      <c r="A96" s="26"/>
      <c r="B96" s="17" t="s">
        <v>11</v>
      </c>
      <c r="D96" s="26"/>
      <c r="E96" s="14">
        <v>291382.78000000003</v>
      </c>
      <c r="F96" s="13"/>
      <c r="G96" s="16">
        <v>218827.4</v>
      </c>
      <c r="H96" s="15"/>
      <c r="I96" s="14">
        <v>485881.98</v>
      </c>
      <c r="J96" s="13"/>
      <c r="K96" s="14" t="s">
        <v>4</v>
      </c>
      <c r="L96" s="13"/>
      <c r="M96" s="14">
        <v>124000</v>
      </c>
      <c r="N96" s="13"/>
      <c r="O96" s="14" t="s">
        <v>3</v>
      </c>
      <c r="P96" s="13"/>
      <c r="Q96" s="12">
        <v>10032901</v>
      </c>
      <c r="R96" s="11"/>
      <c r="S96" s="12">
        <v>10032901</v>
      </c>
      <c r="T96" s="11"/>
      <c r="U96" s="12">
        <v>741265.83</v>
      </c>
      <c r="V96" s="11"/>
      <c r="W96" s="26"/>
      <c r="X96" s="26" t="s">
        <v>10</v>
      </c>
    </row>
    <row r="97" spans="1:24" ht="18.600000000000001" customHeight="1">
      <c r="A97" s="26"/>
      <c r="B97" s="17" t="s">
        <v>9</v>
      </c>
      <c r="D97" s="26"/>
      <c r="E97" s="14">
        <v>290552.23</v>
      </c>
      <c r="F97" s="13"/>
      <c r="G97" s="16">
        <v>249867</v>
      </c>
      <c r="H97" s="15"/>
      <c r="I97" s="14">
        <v>283010.08</v>
      </c>
      <c r="J97" s="13"/>
      <c r="K97" s="14" t="s">
        <v>4</v>
      </c>
      <c r="L97" s="13"/>
      <c r="M97" s="14">
        <v>96147</v>
      </c>
      <c r="N97" s="13"/>
      <c r="O97" s="14" t="s">
        <v>3</v>
      </c>
      <c r="P97" s="13"/>
      <c r="Q97" s="12">
        <v>2825388.13</v>
      </c>
      <c r="R97" s="11"/>
      <c r="S97" s="12">
        <v>2825388.13</v>
      </c>
      <c r="T97" s="11"/>
      <c r="U97" s="12">
        <v>1038436.92</v>
      </c>
      <c r="V97" s="11"/>
      <c r="W97" s="26"/>
      <c r="X97" s="26" t="s">
        <v>8</v>
      </c>
    </row>
    <row r="98" spans="1:24" ht="18.600000000000001" customHeight="1">
      <c r="A98" s="25" t="s">
        <v>7</v>
      </c>
      <c r="C98" s="25"/>
      <c r="D98" s="18"/>
      <c r="E98" s="22">
        <f>E99</f>
        <v>1329753.98</v>
      </c>
      <c r="F98" s="21"/>
      <c r="G98" s="24">
        <f>G99</f>
        <v>486450.1</v>
      </c>
      <c r="H98" s="23"/>
      <c r="I98" s="22">
        <f>I99</f>
        <v>436675.09</v>
      </c>
      <c r="J98" s="21"/>
      <c r="K98" s="22" t="s">
        <v>4</v>
      </c>
      <c r="L98" s="21"/>
      <c r="M98" s="22">
        <f>M99</f>
        <v>169201.01</v>
      </c>
      <c r="N98" s="21"/>
      <c r="O98" s="22" t="s">
        <v>3</v>
      </c>
      <c r="P98" s="21"/>
      <c r="Q98" s="20">
        <f>Q99</f>
        <v>7018152</v>
      </c>
      <c r="R98" s="19"/>
      <c r="S98" s="20">
        <f>S99</f>
        <v>11624983</v>
      </c>
      <c r="T98" s="19"/>
      <c r="U98" s="20">
        <f>U99</f>
        <v>1213690</v>
      </c>
      <c r="V98" s="19"/>
      <c r="W98" s="18" t="s">
        <v>6</v>
      </c>
      <c r="X98" s="18"/>
    </row>
    <row r="99" spans="1:24" ht="18.600000000000001" customHeight="1">
      <c r="A99" s="10"/>
      <c r="B99" s="17" t="s">
        <v>5</v>
      </c>
      <c r="D99" s="10"/>
      <c r="E99" s="14">
        <v>1329753.98</v>
      </c>
      <c r="F99" s="13"/>
      <c r="G99" s="16">
        <v>486450.1</v>
      </c>
      <c r="H99" s="15"/>
      <c r="I99" s="14">
        <v>436675.09</v>
      </c>
      <c r="J99" s="13"/>
      <c r="K99" s="14" t="s">
        <v>4</v>
      </c>
      <c r="L99" s="13"/>
      <c r="M99" s="14">
        <v>169201.01</v>
      </c>
      <c r="N99" s="13"/>
      <c r="O99" s="14" t="s">
        <v>3</v>
      </c>
      <c r="P99" s="13"/>
      <c r="Q99" s="12">
        <v>7018152</v>
      </c>
      <c r="R99" s="11"/>
      <c r="S99" s="12">
        <v>11624983</v>
      </c>
      <c r="T99" s="11"/>
      <c r="U99" s="12">
        <v>1213690</v>
      </c>
      <c r="V99" s="11"/>
      <c r="W99" s="10"/>
      <c r="X99" s="10" t="s">
        <v>2</v>
      </c>
    </row>
    <row r="100" spans="1:24" ht="3" customHeight="1">
      <c r="A100" s="6"/>
      <c r="B100" s="6"/>
      <c r="C100" s="6"/>
      <c r="D100" s="9"/>
      <c r="E100" s="8"/>
      <c r="F100" s="7"/>
      <c r="G100" s="8"/>
      <c r="H100" s="7"/>
      <c r="I100" s="8"/>
      <c r="J100" s="7"/>
      <c r="K100" s="8"/>
      <c r="L100" s="7"/>
      <c r="M100" s="8"/>
      <c r="N100" s="7"/>
      <c r="O100" s="8"/>
      <c r="P100" s="7"/>
      <c r="Q100" s="8"/>
      <c r="R100" s="7"/>
      <c r="S100" s="8"/>
      <c r="T100" s="7"/>
      <c r="U100" s="8"/>
      <c r="V100" s="7"/>
      <c r="W100" s="6"/>
      <c r="X100" s="6"/>
    </row>
    <row r="101" spans="1:24" ht="3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2"/>
      <c r="L101" s="2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>
      <c r="B102" s="4" t="s">
        <v>1</v>
      </c>
      <c r="C102" s="3"/>
      <c r="D102" s="3"/>
      <c r="E102" s="3"/>
      <c r="F102" s="3"/>
      <c r="K102" s="2"/>
      <c r="L102" s="2"/>
    </row>
    <row r="103" spans="1:24">
      <c r="B103" s="4" t="s">
        <v>0</v>
      </c>
      <c r="C103" s="3"/>
      <c r="D103" s="3"/>
      <c r="E103" s="3"/>
      <c r="F103" s="3"/>
    </row>
    <row r="111" spans="1:24">
      <c r="K111" s="2"/>
      <c r="L111" s="2"/>
    </row>
  </sheetData>
  <mergeCells count="691">
    <mergeCell ref="U48:V48"/>
    <mergeCell ref="Q77:V77"/>
    <mergeCell ref="Q78:V78"/>
    <mergeCell ref="U79:V79"/>
    <mergeCell ref="U80:V80"/>
    <mergeCell ref="U64:V64"/>
    <mergeCell ref="U65:V65"/>
    <mergeCell ref="U66:V66"/>
    <mergeCell ref="U67:V67"/>
    <mergeCell ref="U68:V68"/>
    <mergeCell ref="U95:V95"/>
    <mergeCell ref="U96:V96"/>
    <mergeCell ref="U97:V97"/>
    <mergeCell ref="U98:V98"/>
    <mergeCell ref="U99:V99"/>
    <mergeCell ref="U100:V100"/>
    <mergeCell ref="U89:V89"/>
    <mergeCell ref="U90:V90"/>
    <mergeCell ref="U91:V91"/>
    <mergeCell ref="U92:V92"/>
    <mergeCell ref="U93:V93"/>
    <mergeCell ref="U94:V94"/>
    <mergeCell ref="U83:V83"/>
    <mergeCell ref="U84:V84"/>
    <mergeCell ref="U85:V85"/>
    <mergeCell ref="U86:V86"/>
    <mergeCell ref="U87:V87"/>
    <mergeCell ref="U88:V88"/>
    <mergeCell ref="U81:V81"/>
    <mergeCell ref="U82:V82"/>
    <mergeCell ref="U58:V58"/>
    <mergeCell ref="U59:V59"/>
    <mergeCell ref="U60:V60"/>
    <mergeCell ref="U61:V61"/>
    <mergeCell ref="U62:V62"/>
    <mergeCell ref="U63:V63"/>
    <mergeCell ref="U69:V69"/>
    <mergeCell ref="U52:V52"/>
    <mergeCell ref="U53:V53"/>
    <mergeCell ref="U54:V54"/>
    <mergeCell ref="U55:V55"/>
    <mergeCell ref="U56:V56"/>
    <mergeCell ref="U57:V57"/>
    <mergeCell ref="U32:V32"/>
    <mergeCell ref="V33:W33"/>
    <mergeCell ref="U49:V49"/>
    <mergeCell ref="U50:V50"/>
    <mergeCell ref="U51:V51"/>
    <mergeCell ref="Q43:V43"/>
    <mergeCell ref="Q44:V44"/>
    <mergeCell ref="U45:V45"/>
    <mergeCell ref="U46:V46"/>
    <mergeCell ref="U47:V47"/>
    <mergeCell ref="U26:V26"/>
    <mergeCell ref="U27:V27"/>
    <mergeCell ref="U28:V28"/>
    <mergeCell ref="U29:V29"/>
    <mergeCell ref="U30:V30"/>
    <mergeCell ref="U31:V31"/>
    <mergeCell ref="U20:V20"/>
    <mergeCell ref="U21:V21"/>
    <mergeCell ref="U22:V22"/>
    <mergeCell ref="U23:V23"/>
    <mergeCell ref="U24:V24"/>
    <mergeCell ref="U25:V25"/>
    <mergeCell ref="U14:V14"/>
    <mergeCell ref="U15:V15"/>
    <mergeCell ref="U16:V16"/>
    <mergeCell ref="U17:V17"/>
    <mergeCell ref="U18:V18"/>
    <mergeCell ref="U19:V19"/>
    <mergeCell ref="S98:T98"/>
    <mergeCell ref="S99:T99"/>
    <mergeCell ref="S100:T100"/>
    <mergeCell ref="U7:V7"/>
    <mergeCell ref="U8:V8"/>
    <mergeCell ref="U9:V9"/>
    <mergeCell ref="U10:V10"/>
    <mergeCell ref="U12:V12"/>
    <mergeCell ref="U11:V11"/>
    <mergeCell ref="U13:V13"/>
    <mergeCell ref="S92:T92"/>
    <mergeCell ref="S93:T93"/>
    <mergeCell ref="S94:T94"/>
    <mergeCell ref="S95:T95"/>
    <mergeCell ref="S96:T96"/>
    <mergeCell ref="S97:T97"/>
    <mergeCell ref="S86:T86"/>
    <mergeCell ref="S87:T87"/>
    <mergeCell ref="S88:T88"/>
    <mergeCell ref="S89:T89"/>
    <mergeCell ref="S90:T90"/>
    <mergeCell ref="S91:T91"/>
    <mergeCell ref="S80:T80"/>
    <mergeCell ref="S81:T81"/>
    <mergeCell ref="S82:T82"/>
    <mergeCell ref="S83:T83"/>
    <mergeCell ref="S84:T84"/>
    <mergeCell ref="S85:T85"/>
    <mergeCell ref="S64:T64"/>
    <mergeCell ref="S65:T65"/>
    <mergeCell ref="S66:T66"/>
    <mergeCell ref="S67:T67"/>
    <mergeCell ref="S68:T68"/>
    <mergeCell ref="S79:T79"/>
    <mergeCell ref="S69:T69"/>
    <mergeCell ref="S58:T58"/>
    <mergeCell ref="S59:T59"/>
    <mergeCell ref="S60:T60"/>
    <mergeCell ref="S61:T61"/>
    <mergeCell ref="S62:T62"/>
    <mergeCell ref="S63:T63"/>
    <mergeCell ref="S52:T52"/>
    <mergeCell ref="S53:T53"/>
    <mergeCell ref="S54:T54"/>
    <mergeCell ref="S55:T55"/>
    <mergeCell ref="S56:T56"/>
    <mergeCell ref="S57:T57"/>
    <mergeCell ref="S31:T31"/>
    <mergeCell ref="S32:T32"/>
    <mergeCell ref="S49:T49"/>
    <mergeCell ref="S50:T50"/>
    <mergeCell ref="S51:T51"/>
    <mergeCell ref="S45:T45"/>
    <mergeCell ref="S46:T46"/>
    <mergeCell ref="S47:T47"/>
    <mergeCell ref="S48:T48"/>
    <mergeCell ref="S25:T25"/>
    <mergeCell ref="S26:T26"/>
    <mergeCell ref="S27:T27"/>
    <mergeCell ref="S28:T28"/>
    <mergeCell ref="S29:T29"/>
    <mergeCell ref="S30:T30"/>
    <mergeCell ref="S19:T19"/>
    <mergeCell ref="S20:T20"/>
    <mergeCell ref="S21:T21"/>
    <mergeCell ref="S22:T22"/>
    <mergeCell ref="S23:T23"/>
    <mergeCell ref="S24:T24"/>
    <mergeCell ref="Q98:R98"/>
    <mergeCell ref="Q99:R99"/>
    <mergeCell ref="Q100:R100"/>
    <mergeCell ref="S12:T12"/>
    <mergeCell ref="S13:T13"/>
    <mergeCell ref="S14:T14"/>
    <mergeCell ref="S15:T15"/>
    <mergeCell ref="S16:T16"/>
    <mergeCell ref="S17:T17"/>
    <mergeCell ref="S18:T18"/>
    <mergeCell ref="Q92:R92"/>
    <mergeCell ref="Q93:R93"/>
    <mergeCell ref="Q94:R94"/>
    <mergeCell ref="Q95:R95"/>
    <mergeCell ref="Q96:R96"/>
    <mergeCell ref="Q97:R97"/>
    <mergeCell ref="Q86:R86"/>
    <mergeCell ref="Q87:R87"/>
    <mergeCell ref="Q88:R88"/>
    <mergeCell ref="Q89:R89"/>
    <mergeCell ref="Q90:R90"/>
    <mergeCell ref="Q91:R91"/>
    <mergeCell ref="Q80:R80"/>
    <mergeCell ref="Q81:R81"/>
    <mergeCell ref="Q82:R82"/>
    <mergeCell ref="Q83:R83"/>
    <mergeCell ref="Q84:R84"/>
    <mergeCell ref="Q85:R85"/>
    <mergeCell ref="Q64:R64"/>
    <mergeCell ref="Q65:R65"/>
    <mergeCell ref="Q66:R66"/>
    <mergeCell ref="Q67:R67"/>
    <mergeCell ref="Q68:R68"/>
    <mergeCell ref="Q79:R79"/>
    <mergeCell ref="Q58:R58"/>
    <mergeCell ref="Q59:R59"/>
    <mergeCell ref="Q60:R60"/>
    <mergeCell ref="Q61:R61"/>
    <mergeCell ref="Q62:R62"/>
    <mergeCell ref="Q63:R63"/>
    <mergeCell ref="Q52:R52"/>
    <mergeCell ref="Q53:R53"/>
    <mergeCell ref="Q54:R54"/>
    <mergeCell ref="Q55:R55"/>
    <mergeCell ref="Q56:R56"/>
    <mergeCell ref="Q57:R57"/>
    <mergeCell ref="Q30:R30"/>
    <mergeCell ref="Q31:R31"/>
    <mergeCell ref="Q32:R32"/>
    <mergeCell ref="Q49:R49"/>
    <mergeCell ref="Q50:R50"/>
    <mergeCell ref="Q51:R51"/>
    <mergeCell ref="Q45:R45"/>
    <mergeCell ref="Q46:R46"/>
    <mergeCell ref="Q47:R47"/>
    <mergeCell ref="Q48:R48"/>
    <mergeCell ref="Q24:R24"/>
    <mergeCell ref="Q25:R25"/>
    <mergeCell ref="Q26:R26"/>
    <mergeCell ref="Q27:R27"/>
    <mergeCell ref="Q28:R28"/>
    <mergeCell ref="Q29:R29"/>
    <mergeCell ref="Q18:R18"/>
    <mergeCell ref="Q19:R19"/>
    <mergeCell ref="Q20:R20"/>
    <mergeCell ref="Q21:R21"/>
    <mergeCell ref="Q22:R22"/>
    <mergeCell ref="Q23:R23"/>
    <mergeCell ref="Q12:R12"/>
    <mergeCell ref="Q13:R13"/>
    <mergeCell ref="Q14:R14"/>
    <mergeCell ref="Q15:R15"/>
    <mergeCell ref="Q16:R16"/>
    <mergeCell ref="Q17:R17"/>
    <mergeCell ref="Q5:V5"/>
    <mergeCell ref="Q6:V6"/>
    <mergeCell ref="Q7:R7"/>
    <mergeCell ref="Q8:R8"/>
    <mergeCell ref="Q9:R9"/>
    <mergeCell ref="Q10:R10"/>
    <mergeCell ref="S7:T7"/>
    <mergeCell ref="S8:T8"/>
    <mergeCell ref="S9:T9"/>
    <mergeCell ref="S10:T10"/>
    <mergeCell ref="O97:P97"/>
    <mergeCell ref="O98:P98"/>
    <mergeCell ref="O99:P99"/>
    <mergeCell ref="O100:P100"/>
    <mergeCell ref="O45:P45"/>
    <mergeCell ref="O46:P46"/>
    <mergeCell ref="O47:P47"/>
    <mergeCell ref="O48:P48"/>
    <mergeCell ref="O79:P79"/>
    <mergeCell ref="O80:P80"/>
    <mergeCell ref="O91:P91"/>
    <mergeCell ref="O92:P92"/>
    <mergeCell ref="O93:P93"/>
    <mergeCell ref="O94:P94"/>
    <mergeCell ref="O95:P95"/>
    <mergeCell ref="O96:P96"/>
    <mergeCell ref="O85:P85"/>
    <mergeCell ref="O86:P86"/>
    <mergeCell ref="O87:P87"/>
    <mergeCell ref="O88:P88"/>
    <mergeCell ref="O89:P89"/>
    <mergeCell ref="O90:P90"/>
    <mergeCell ref="O67:P67"/>
    <mergeCell ref="O68:P68"/>
    <mergeCell ref="O83:P83"/>
    <mergeCell ref="O84:P84"/>
    <mergeCell ref="O81:P81"/>
    <mergeCell ref="O82:P82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O49:P49"/>
    <mergeCell ref="O50:P50"/>
    <mergeCell ref="O51:P51"/>
    <mergeCell ref="O52:P52"/>
    <mergeCell ref="O53:P53"/>
    <mergeCell ref="O54:P54"/>
    <mergeCell ref="O26:P26"/>
    <mergeCell ref="O27:P27"/>
    <mergeCell ref="O28:P28"/>
    <mergeCell ref="O29:P29"/>
    <mergeCell ref="O30:P30"/>
    <mergeCell ref="O31:P31"/>
    <mergeCell ref="O20:P20"/>
    <mergeCell ref="O21:P21"/>
    <mergeCell ref="O22:P22"/>
    <mergeCell ref="O23:P23"/>
    <mergeCell ref="O24:P24"/>
    <mergeCell ref="O25:P25"/>
    <mergeCell ref="O14:P14"/>
    <mergeCell ref="O15:P15"/>
    <mergeCell ref="O16:P16"/>
    <mergeCell ref="O17:P17"/>
    <mergeCell ref="O18:P18"/>
    <mergeCell ref="O19:P19"/>
    <mergeCell ref="O8:P8"/>
    <mergeCell ref="O9:P9"/>
    <mergeCell ref="O10:P10"/>
    <mergeCell ref="O12:P12"/>
    <mergeCell ref="O11:P11"/>
    <mergeCell ref="O13:P13"/>
    <mergeCell ref="M100:N100"/>
    <mergeCell ref="M45:N45"/>
    <mergeCell ref="M46:N46"/>
    <mergeCell ref="M47:N47"/>
    <mergeCell ref="M48:N48"/>
    <mergeCell ref="M79:N79"/>
    <mergeCell ref="M80:N80"/>
    <mergeCell ref="M81:N81"/>
    <mergeCell ref="M82:N82"/>
    <mergeCell ref="M94:N94"/>
    <mergeCell ref="M95:N95"/>
    <mergeCell ref="M96:N96"/>
    <mergeCell ref="M97:N97"/>
    <mergeCell ref="M98:N98"/>
    <mergeCell ref="M99:N99"/>
    <mergeCell ref="M88:N88"/>
    <mergeCell ref="M89:N89"/>
    <mergeCell ref="M90:N90"/>
    <mergeCell ref="M91:N91"/>
    <mergeCell ref="M92:N92"/>
    <mergeCell ref="M93:N93"/>
    <mergeCell ref="M83:N83"/>
    <mergeCell ref="M84:N84"/>
    <mergeCell ref="M85:N85"/>
    <mergeCell ref="M86:N86"/>
    <mergeCell ref="M87:N87"/>
    <mergeCell ref="M62:N62"/>
    <mergeCell ref="M63:N63"/>
    <mergeCell ref="M64:N64"/>
    <mergeCell ref="M65:N65"/>
    <mergeCell ref="M66:N66"/>
    <mergeCell ref="M67:N67"/>
    <mergeCell ref="M56:N56"/>
    <mergeCell ref="M57:N57"/>
    <mergeCell ref="M58:N58"/>
    <mergeCell ref="M59:N59"/>
    <mergeCell ref="M60:N60"/>
    <mergeCell ref="M61:N61"/>
    <mergeCell ref="M50:N50"/>
    <mergeCell ref="M51:N51"/>
    <mergeCell ref="M52:N52"/>
    <mergeCell ref="M53:N53"/>
    <mergeCell ref="M54:N54"/>
    <mergeCell ref="M55:N55"/>
    <mergeCell ref="M27:N27"/>
    <mergeCell ref="M28:N28"/>
    <mergeCell ref="M29:N29"/>
    <mergeCell ref="M30:N30"/>
    <mergeCell ref="M31:N31"/>
    <mergeCell ref="M32:N32"/>
    <mergeCell ref="M21:N21"/>
    <mergeCell ref="M22:N22"/>
    <mergeCell ref="M23:N23"/>
    <mergeCell ref="M24:N24"/>
    <mergeCell ref="M25:N25"/>
    <mergeCell ref="M26:N26"/>
    <mergeCell ref="M15:N15"/>
    <mergeCell ref="M16:N16"/>
    <mergeCell ref="M17:N17"/>
    <mergeCell ref="M18:N18"/>
    <mergeCell ref="M19:N19"/>
    <mergeCell ref="M20:N20"/>
    <mergeCell ref="K99:L99"/>
    <mergeCell ref="K100:L100"/>
    <mergeCell ref="K101:L101"/>
    <mergeCell ref="K102:L102"/>
    <mergeCell ref="K111:L111"/>
    <mergeCell ref="K45:L45"/>
    <mergeCell ref="K46:L46"/>
    <mergeCell ref="K47:L47"/>
    <mergeCell ref="K48:L48"/>
    <mergeCell ref="K79:L79"/>
    <mergeCell ref="K93:L93"/>
    <mergeCell ref="K94:L94"/>
    <mergeCell ref="K95:L95"/>
    <mergeCell ref="K96:L96"/>
    <mergeCell ref="K97:L97"/>
    <mergeCell ref="K98:L98"/>
    <mergeCell ref="K87:L87"/>
    <mergeCell ref="K88:L88"/>
    <mergeCell ref="K89:L89"/>
    <mergeCell ref="K90:L90"/>
    <mergeCell ref="K91:L91"/>
    <mergeCell ref="K92:L92"/>
    <mergeCell ref="K83:L83"/>
    <mergeCell ref="K84:L84"/>
    <mergeCell ref="K85:L85"/>
    <mergeCell ref="K86:L86"/>
    <mergeCell ref="K80:L80"/>
    <mergeCell ref="K81:L81"/>
    <mergeCell ref="K82:L82"/>
    <mergeCell ref="K62:L62"/>
    <mergeCell ref="K63:L63"/>
    <mergeCell ref="K64:L64"/>
    <mergeCell ref="K65:L65"/>
    <mergeCell ref="K66:L66"/>
    <mergeCell ref="K67:L67"/>
    <mergeCell ref="K56:L56"/>
    <mergeCell ref="K57:L57"/>
    <mergeCell ref="K58:L58"/>
    <mergeCell ref="K59:L59"/>
    <mergeCell ref="K60:L60"/>
    <mergeCell ref="K61:L61"/>
    <mergeCell ref="K50:L50"/>
    <mergeCell ref="K51:L51"/>
    <mergeCell ref="K52:L52"/>
    <mergeCell ref="K53:L53"/>
    <mergeCell ref="K54:L54"/>
    <mergeCell ref="K55:L55"/>
    <mergeCell ref="K29:L29"/>
    <mergeCell ref="K30:L30"/>
    <mergeCell ref="K31:L31"/>
    <mergeCell ref="K32:L32"/>
    <mergeCell ref="K49:L49"/>
    <mergeCell ref="M7:N7"/>
    <mergeCell ref="M8:N8"/>
    <mergeCell ref="M9:N9"/>
    <mergeCell ref="M10:N10"/>
    <mergeCell ref="M12:N12"/>
    <mergeCell ref="K23:L23"/>
    <mergeCell ref="K24:L24"/>
    <mergeCell ref="K25:L25"/>
    <mergeCell ref="K26:L26"/>
    <mergeCell ref="K27:L27"/>
    <mergeCell ref="K28:L28"/>
    <mergeCell ref="K17:L17"/>
    <mergeCell ref="K18:L18"/>
    <mergeCell ref="K19:L19"/>
    <mergeCell ref="K20:L20"/>
    <mergeCell ref="K21:L21"/>
    <mergeCell ref="K22:L22"/>
    <mergeCell ref="K12:L12"/>
    <mergeCell ref="K11:L11"/>
    <mergeCell ref="K13:L13"/>
    <mergeCell ref="K14:L14"/>
    <mergeCell ref="K15:L15"/>
    <mergeCell ref="K16:L16"/>
    <mergeCell ref="I95:J95"/>
    <mergeCell ref="I96:J96"/>
    <mergeCell ref="I97:J97"/>
    <mergeCell ref="I98:J98"/>
    <mergeCell ref="I99:J99"/>
    <mergeCell ref="I100:J100"/>
    <mergeCell ref="I89:J89"/>
    <mergeCell ref="I90:J90"/>
    <mergeCell ref="I91:J91"/>
    <mergeCell ref="I92:J92"/>
    <mergeCell ref="I93:J93"/>
    <mergeCell ref="I94:J94"/>
    <mergeCell ref="I83:J83"/>
    <mergeCell ref="I84:J84"/>
    <mergeCell ref="I85:J85"/>
    <mergeCell ref="I86:J86"/>
    <mergeCell ref="I87:J87"/>
    <mergeCell ref="I88:J88"/>
    <mergeCell ref="I63:J63"/>
    <mergeCell ref="I64:J64"/>
    <mergeCell ref="I65:J65"/>
    <mergeCell ref="I66:J66"/>
    <mergeCell ref="I67:J67"/>
    <mergeCell ref="I68:J68"/>
    <mergeCell ref="I57:J57"/>
    <mergeCell ref="I58:J58"/>
    <mergeCell ref="I59:J59"/>
    <mergeCell ref="I60:J60"/>
    <mergeCell ref="I61:J61"/>
    <mergeCell ref="I62:J62"/>
    <mergeCell ref="I51:J51"/>
    <mergeCell ref="I52:J52"/>
    <mergeCell ref="I53:J53"/>
    <mergeCell ref="I54:J54"/>
    <mergeCell ref="I55:J55"/>
    <mergeCell ref="I56:J56"/>
    <mergeCell ref="I24:J24"/>
    <mergeCell ref="I25:J25"/>
    <mergeCell ref="I26:J26"/>
    <mergeCell ref="I27:J27"/>
    <mergeCell ref="I28:J28"/>
    <mergeCell ref="I29:J29"/>
    <mergeCell ref="I18:J18"/>
    <mergeCell ref="I19:J19"/>
    <mergeCell ref="I20:J20"/>
    <mergeCell ref="I21:J21"/>
    <mergeCell ref="I22:J22"/>
    <mergeCell ref="I23:J23"/>
    <mergeCell ref="I11:J11"/>
    <mergeCell ref="I13:J13"/>
    <mergeCell ref="I14:J14"/>
    <mergeCell ref="I15:J15"/>
    <mergeCell ref="I16:J16"/>
    <mergeCell ref="I17:J17"/>
    <mergeCell ref="G100:H100"/>
    <mergeCell ref="I45:J45"/>
    <mergeCell ref="I46:J46"/>
    <mergeCell ref="I47:J47"/>
    <mergeCell ref="I48:J48"/>
    <mergeCell ref="I7:J7"/>
    <mergeCell ref="I8:J8"/>
    <mergeCell ref="I9:J9"/>
    <mergeCell ref="I10:J10"/>
    <mergeCell ref="I12:J12"/>
    <mergeCell ref="G94:H94"/>
    <mergeCell ref="G95:H95"/>
    <mergeCell ref="G96:H96"/>
    <mergeCell ref="G97:H97"/>
    <mergeCell ref="G98:H98"/>
    <mergeCell ref="G99:H99"/>
    <mergeCell ref="G88:H88"/>
    <mergeCell ref="G89:H89"/>
    <mergeCell ref="G90:H90"/>
    <mergeCell ref="G91:H91"/>
    <mergeCell ref="G92:H92"/>
    <mergeCell ref="G93:H93"/>
    <mergeCell ref="M68:N68"/>
    <mergeCell ref="G83:H83"/>
    <mergeCell ref="G84:H84"/>
    <mergeCell ref="G85:H85"/>
    <mergeCell ref="G86:H86"/>
    <mergeCell ref="G87:H87"/>
    <mergeCell ref="I79:J79"/>
    <mergeCell ref="I80:J80"/>
    <mergeCell ref="I81:J81"/>
    <mergeCell ref="I82:J82"/>
    <mergeCell ref="G65:H65"/>
    <mergeCell ref="G68:H68"/>
    <mergeCell ref="G79:H79"/>
    <mergeCell ref="G80:H80"/>
    <mergeCell ref="G81:H81"/>
    <mergeCell ref="E77:P77"/>
    <mergeCell ref="E78:P78"/>
    <mergeCell ref="E79:F79"/>
    <mergeCell ref="E80:F80"/>
    <mergeCell ref="K68:L68"/>
    <mergeCell ref="G59:H59"/>
    <mergeCell ref="G60:H60"/>
    <mergeCell ref="G61:H61"/>
    <mergeCell ref="G62:H62"/>
    <mergeCell ref="G63:H63"/>
    <mergeCell ref="G64:H64"/>
    <mergeCell ref="G53:H53"/>
    <mergeCell ref="G54:H54"/>
    <mergeCell ref="G55:H55"/>
    <mergeCell ref="G56:H56"/>
    <mergeCell ref="G57:H57"/>
    <mergeCell ref="G58:H58"/>
    <mergeCell ref="I30:J30"/>
    <mergeCell ref="G48:H48"/>
    <mergeCell ref="G49:H49"/>
    <mergeCell ref="G50:H50"/>
    <mergeCell ref="G51:H51"/>
    <mergeCell ref="G52:H52"/>
    <mergeCell ref="I31:J31"/>
    <mergeCell ref="I32:J32"/>
    <mergeCell ref="I49:J49"/>
    <mergeCell ref="I50:J50"/>
    <mergeCell ref="G31:H31"/>
    <mergeCell ref="G32:H32"/>
    <mergeCell ref="G45:H45"/>
    <mergeCell ref="E43:P43"/>
    <mergeCell ref="E44:P44"/>
    <mergeCell ref="E45:F45"/>
    <mergeCell ref="O32:P32"/>
    <mergeCell ref="G25:H25"/>
    <mergeCell ref="G26:H26"/>
    <mergeCell ref="G27:H27"/>
    <mergeCell ref="G28:H28"/>
    <mergeCell ref="G29:H29"/>
    <mergeCell ref="G30:H30"/>
    <mergeCell ref="G19:H19"/>
    <mergeCell ref="G20:H20"/>
    <mergeCell ref="G21:H21"/>
    <mergeCell ref="G22:H22"/>
    <mergeCell ref="G23:H23"/>
    <mergeCell ref="G24:H24"/>
    <mergeCell ref="G13:H13"/>
    <mergeCell ref="G14:H14"/>
    <mergeCell ref="G15:H15"/>
    <mergeCell ref="G16:H16"/>
    <mergeCell ref="G17:H17"/>
    <mergeCell ref="G18:H18"/>
    <mergeCell ref="G7:H7"/>
    <mergeCell ref="G8:H8"/>
    <mergeCell ref="G9:H9"/>
    <mergeCell ref="G10:H10"/>
    <mergeCell ref="G11:H11"/>
    <mergeCell ref="G12:H12"/>
    <mergeCell ref="E95:F95"/>
    <mergeCell ref="E96:F96"/>
    <mergeCell ref="E97:F97"/>
    <mergeCell ref="E98:F98"/>
    <mergeCell ref="E99:F99"/>
    <mergeCell ref="E100:F100"/>
    <mergeCell ref="E89:F89"/>
    <mergeCell ref="E90:F90"/>
    <mergeCell ref="E91:F91"/>
    <mergeCell ref="E92:F92"/>
    <mergeCell ref="E93:F93"/>
    <mergeCell ref="E94:F94"/>
    <mergeCell ref="E83:F83"/>
    <mergeCell ref="E84:F84"/>
    <mergeCell ref="E85:F85"/>
    <mergeCell ref="E86:F86"/>
    <mergeCell ref="E87:F87"/>
    <mergeCell ref="E88:F88"/>
    <mergeCell ref="E82:F82"/>
    <mergeCell ref="G82:H82"/>
    <mergeCell ref="E64:F64"/>
    <mergeCell ref="E65:F65"/>
    <mergeCell ref="E66:F66"/>
    <mergeCell ref="E67:F67"/>
    <mergeCell ref="E68:F68"/>
    <mergeCell ref="E69:F69"/>
    <mergeCell ref="G66:H66"/>
    <mergeCell ref="G67:H67"/>
    <mergeCell ref="E59:F59"/>
    <mergeCell ref="E60:F60"/>
    <mergeCell ref="E61:F61"/>
    <mergeCell ref="E62:F62"/>
    <mergeCell ref="E63:F63"/>
    <mergeCell ref="E81:F81"/>
    <mergeCell ref="E53:F53"/>
    <mergeCell ref="E54:F54"/>
    <mergeCell ref="E55:F55"/>
    <mergeCell ref="E56:F56"/>
    <mergeCell ref="E57:F57"/>
    <mergeCell ref="E58:F58"/>
    <mergeCell ref="E46:F46"/>
    <mergeCell ref="E47:F47"/>
    <mergeCell ref="G46:H46"/>
    <mergeCell ref="G47:H47"/>
    <mergeCell ref="E28:F28"/>
    <mergeCell ref="E29:F29"/>
    <mergeCell ref="E30:F30"/>
    <mergeCell ref="E31:F31"/>
    <mergeCell ref="E32:F32"/>
    <mergeCell ref="E33:F33"/>
    <mergeCell ref="E11:F11"/>
    <mergeCell ref="E12:F12"/>
    <mergeCell ref="E13:F13"/>
    <mergeCell ref="E14:F14"/>
    <mergeCell ref="E15:F15"/>
    <mergeCell ref="E16:F16"/>
    <mergeCell ref="E5:P5"/>
    <mergeCell ref="E6:P6"/>
    <mergeCell ref="E7:F7"/>
    <mergeCell ref="E8:F8"/>
    <mergeCell ref="E9:F9"/>
    <mergeCell ref="E10:F10"/>
    <mergeCell ref="K7:L7"/>
    <mergeCell ref="K8:L8"/>
    <mergeCell ref="K9:L9"/>
    <mergeCell ref="K10:L10"/>
    <mergeCell ref="A11:D11"/>
    <mergeCell ref="W9:X9"/>
    <mergeCell ref="A7:D7"/>
    <mergeCell ref="W7:X7"/>
    <mergeCell ref="W8:X8"/>
    <mergeCell ref="A8:D8"/>
    <mergeCell ref="M11:N11"/>
    <mergeCell ref="O7:P7"/>
    <mergeCell ref="Q11:R11"/>
    <mergeCell ref="S11:T11"/>
    <mergeCell ref="A12:D12"/>
    <mergeCell ref="A45:D45"/>
    <mergeCell ref="E17:F17"/>
    <mergeCell ref="E18:F18"/>
    <mergeCell ref="E19:F19"/>
    <mergeCell ref="E20:F20"/>
    <mergeCell ref="E21:F21"/>
    <mergeCell ref="E22:F22"/>
    <mergeCell ref="E23:F23"/>
    <mergeCell ref="E24:F24"/>
    <mergeCell ref="W81:X81"/>
    <mergeCell ref="M13:N13"/>
    <mergeCell ref="M14:N14"/>
    <mergeCell ref="W45:X45"/>
    <mergeCell ref="A46:D46"/>
    <mergeCell ref="W46:X46"/>
    <mergeCell ref="W47:X47"/>
    <mergeCell ref="E25:F25"/>
    <mergeCell ref="E26:F26"/>
    <mergeCell ref="E27:F27"/>
    <mergeCell ref="A79:D79"/>
    <mergeCell ref="W79:X79"/>
    <mergeCell ref="A80:D80"/>
    <mergeCell ref="W80:X80"/>
    <mergeCell ref="E48:F48"/>
    <mergeCell ref="E49:F49"/>
    <mergeCell ref="E50:F50"/>
    <mergeCell ref="E51:F51"/>
    <mergeCell ref="M49:N49"/>
    <mergeCell ref="E52:F52"/>
    <mergeCell ref="G69:H69"/>
    <mergeCell ref="I69:J69"/>
    <mergeCell ref="K69:L69"/>
    <mergeCell ref="M69:N69"/>
    <mergeCell ref="O69:P69"/>
    <mergeCell ref="Q69:R69"/>
  </mergeCells>
  <pageMargins left="0.55118110236220474" right="0.35433070866141736" top="0.39370078740157483" bottom="0.39370078740157483" header="0.35433070866141736" footer="0.35433070866141736"/>
  <pageSetup paperSize="9" scale="87" orientation="landscape" horizontalDpi="4294967294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T-19.3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2016-10-31T07:31:11Z</dcterms:created>
  <dcterms:modified xsi:type="dcterms:W3CDTF">2016-10-31T07:31:23Z</dcterms:modified>
</cp:coreProperties>
</file>