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15" windowWidth="20535" windowHeight="9405"/>
  </bookViews>
  <sheets>
    <sheet name="T-7.3" sheetId="1" r:id="rId1"/>
  </sheets>
  <definedNames>
    <definedName name="_xlnm.Print_Area" localSheetId="0">'T-7.3'!$A$1:$AC$23</definedName>
  </definedNames>
  <calcPr calcId="124519"/>
</workbook>
</file>

<file path=xl/calcChain.xml><?xml version="1.0" encoding="utf-8"?>
<calcChain xmlns="http://schemas.openxmlformats.org/spreadsheetml/2006/main">
  <c r="H10" i="1"/>
  <c r="H9" s="1"/>
  <c r="L10"/>
  <c r="L9" s="1"/>
  <c r="N10"/>
  <c r="N9" s="1"/>
  <c r="R10"/>
  <c r="R9" s="1"/>
  <c r="T10"/>
  <c r="T9" s="1"/>
  <c r="H11"/>
  <c r="I11"/>
  <c r="I10" s="1"/>
  <c r="I9" s="1"/>
  <c r="K11"/>
  <c r="K10" s="1"/>
  <c r="K9" s="1"/>
  <c r="L11"/>
  <c r="N11"/>
  <c r="O11"/>
  <c r="O10" s="1"/>
  <c r="O9" s="1"/>
  <c r="Q11"/>
  <c r="Q10" s="1"/>
  <c r="Q9" s="1"/>
  <c r="R11"/>
  <c r="T11"/>
  <c r="U11"/>
  <c r="U10" s="1"/>
  <c r="U9" s="1"/>
  <c r="G12"/>
  <c r="J12"/>
  <c r="J11" s="1"/>
  <c r="J10" s="1"/>
  <c r="J9" s="1"/>
  <c r="M12"/>
  <c r="P12"/>
  <c r="P11" s="1"/>
  <c r="P10" s="1"/>
  <c r="P9" s="1"/>
  <c r="S12"/>
  <c r="G13"/>
  <c r="G11" s="1"/>
  <c r="G10" s="1"/>
  <c r="G9" s="1"/>
  <c r="J13"/>
  <c r="M13"/>
  <c r="M11" s="1"/>
  <c r="M10" s="1"/>
  <c r="M9" s="1"/>
  <c r="P13"/>
  <c r="S13"/>
  <c r="S11" s="1"/>
  <c r="S10" s="1"/>
  <c r="S9" s="1"/>
  <c r="G14"/>
  <c r="J14"/>
  <c r="M14"/>
  <c r="P14"/>
  <c r="S14"/>
  <c r="H15"/>
  <c r="I15"/>
  <c r="K15"/>
  <c r="L15"/>
  <c r="N15"/>
  <c r="O15"/>
  <c r="Q15"/>
  <c r="R15"/>
  <c r="T15"/>
  <c r="U15"/>
  <c r="G16"/>
  <c r="J16"/>
  <c r="J15" s="1"/>
  <c r="M16"/>
  <c r="P16"/>
  <c r="P15" s="1"/>
  <c r="S16"/>
  <c r="G17"/>
  <c r="G15" s="1"/>
  <c r="J17"/>
  <c r="M17"/>
  <c r="M15" s="1"/>
  <c r="P17"/>
  <c r="S17"/>
  <c r="S15" s="1"/>
  <c r="G18"/>
  <c r="J18"/>
  <c r="M18"/>
  <c r="P18"/>
  <c r="S18"/>
</calcChain>
</file>

<file path=xl/sharedStrings.xml><?xml version="1.0" encoding="utf-8"?>
<sst xmlns="http://schemas.openxmlformats.org/spreadsheetml/2006/main" count="75" uniqueCount="47">
  <si>
    <t>Labour Force Survey: 2015 - 2016, Provincial level,  National Statistical Office</t>
  </si>
  <si>
    <t>Source:</t>
  </si>
  <si>
    <t xml:space="preserve"> สำรวจภาวะการทำงานของประชากร พ.ศ. 2558 - 2559 ระดับจังหวัด  สำนักงานสถิติแห่งชาติ</t>
  </si>
  <si>
    <t>ที่มา:</t>
  </si>
  <si>
    <t>3. Others</t>
  </si>
  <si>
    <t>3. อื่นๆ</t>
  </si>
  <si>
    <t>2. Studies</t>
  </si>
  <si>
    <t>2. เรียนหนังสือ</t>
  </si>
  <si>
    <t>1. Household work</t>
  </si>
  <si>
    <t>1. ทำงานบ้าน</t>
  </si>
  <si>
    <t>Persons not in labour force</t>
  </si>
  <si>
    <t>ผู้ไม่อยู่ในกำลังแรงงาน</t>
  </si>
  <si>
    <t>2. Seasonally inactive labour force</t>
  </si>
  <si>
    <t>-</t>
  </si>
  <si>
    <t>2. กำลังแรงงานที่รอฤดูกาล</t>
  </si>
  <si>
    <t>1.2  Unemployed</t>
  </si>
  <si>
    <t>1.2  ผู้ว่างงาน</t>
  </si>
  <si>
    <t>1.1.  Employed</t>
  </si>
  <si>
    <t>1.1  ผู้มีงานทำ</t>
  </si>
  <si>
    <t>1.  Current  labour force</t>
  </si>
  <si>
    <t>1. กำลังแรงงานปัจจุบัน</t>
  </si>
  <si>
    <t>Total  labour  force</t>
  </si>
  <si>
    <t>กำลังแรงงานรวม</t>
  </si>
  <si>
    <t>Total</t>
  </si>
  <si>
    <t>รวมยอด</t>
  </si>
  <si>
    <t>Female</t>
  </si>
  <si>
    <t>Male</t>
  </si>
  <si>
    <t>หญิง</t>
  </si>
  <si>
    <t>ชาย</t>
  </si>
  <si>
    <t>รวม</t>
  </si>
  <si>
    <t xml:space="preserve"> Quarter 1</t>
  </si>
  <si>
    <t xml:space="preserve"> Quarter 4</t>
  </si>
  <si>
    <t xml:space="preserve"> Quarter 3</t>
  </si>
  <si>
    <t xml:space="preserve"> Quarter 2</t>
  </si>
  <si>
    <t>Labour force status</t>
  </si>
  <si>
    <t xml:space="preserve"> ไตรมาสที่ 1</t>
  </si>
  <si>
    <t xml:space="preserve"> ไตรมาสที่ 4</t>
  </si>
  <si>
    <t xml:space="preserve"> ไตรมาสที่ 3</t>
  </si>
  <si>
    <t xml:space="preserve"> ไตรมาสที่ 2</t>
  </si>
  <si>
    <t>สถานภาพแรงงาน</t>
  </si>
  <si>
    <t>2559 (2016)</t>
  </si>
  <si>
    <t>2558 (2015)</t>
  </si>
  <si>
    <t>(หน่วยเป็นพัน  In thousands)</t>
  </si>
  <si>
    <t>Population Aged 15 Years and Over by Sex, Labour Force Status and Quarterly: 2015 - 2016</t>
  </si>
  <si>
    <t>Table</t>
  </si>
  <si>
    <t xml:space="preserve">ประชากรอายุ 15 ปีขึ้นไป จำแนกตามเพศ และสถานภาพแรงงาน เป็นรายไตรมาส พ.ศ. 2558 - 2559 </t>
  </si>
  <si>
    <t>ตาราง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</si>
</sst>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2" applyFont="1"/>
    <xf numFmtId="0" fontId="3" fillId="0" borderId="0" xfId="2" applyFont="1"/>
    <xf numFmtId="0" fontId="3" fillId="0" borderId="0" xfId="2" applyFont="1" applyAlignment="1">
      <alignment vertical="center"/>
    </xf>
    <xf numFmtId="0" fontId="3" fillId="0" borderId="0" xfId="2" applyFont="1" applyAlignment="1">
      <alignment horizontal="right" vertical="center"/>
    </xf>
    <xf numFmtId="0" fontId="2" fillId="0" borderId="1" xfId="2" applyFont="1" applyBorder="1"/>
    <xf numFmtId="0" fontId="2" fillId="0" borderId="2" xfId="2" applyFont="1" applyBorder="1"/>
    <xf numFmtId="0" fontId="2" fillId="0" borderId="3" xfId="2" applyFont="1" applyBorder="1"/>
    <xf numFmtId="0" fontId="2" fillId="0" borderId="4" xfId="2" applyFont="1" applyBorder="1"/>
    <xf numFmtId="0" fontId="3" fillId="0" borderId="0" xfId="2" applyFont="1" applyBorder="1"/>
    <xf numFmtId="43" fontId="3" fillId="0" borderId="5" xfId="1" applyFont="1" applyBorder="1" applyAlignment="1">
      <alignment horizontal="right"/>
    </xf>
    <xf numFmtId="43" fontId="3" fillId="0" borderId="6" xfId="1" applyFont="1" applyBorder="1" applyAlignment="1">
      <alignment horizontal="right"/>
    </xf>
    <xf numFmtId="43" fontId="3" fillId="0" borderId="7" xfId="1" applyFont="1" applyBorder="1" applyAlignment="1">
      <alignment horizontal="right"/>
    </xf>
    <xf numFmtId="43" fontId="3" fillId="0" borderId="0" xfId="1" applyFont="1" applyAlignment="1">
      <alignment horizontal="right"/>
    </xf>
    <xf numFmtId="0" fontId="4" fillId="0" borderId="0" xfId="2" applyFont="1"/>
    <xf numFmtId="0" fontId="4" fillId="0" borderId="0" xfId="2" applyFont="1" applyBorder="1"/>
    <xf numFmtId="43" fontId="4" fillId="0" borderId="6" xfId="1" applyFont="1" applyBorder="1" applyAlignment="1">
      <alignment horizontal="right"/>
    </xf>
    <xf numFmtId="43" fontId="4" fillId="0" borderId="7" xfId="1" applyFont="1" applyBorder="1" applyAlignment="1">
      <alignment horizontal="right"/>
    </xf>
    <xf numFmtId="0" fontId="4" fillId="0" borderId="0" xfId="2" applyFont="1" applyBorder="1" applyAlignment="1">
      <alignment horizontal="center"/>
    </xf>
    <xf numFmtId="43" fontId="4" fillId="0" borderId="8" xfId="1" applyFont="1" applyBorder="1" applyAlignment="1">
      <alignment horizontal="right"/>
    </xf>
    <xf numFmtId="43" fontId="4" fillId="0" borderId="9" xfId="1" applyFont="1" applyBorder="1" applyAlignment="1">
      <alignment horizontal="right"/>
    </xf>
    <xf numFmtId="0" fontId="4" fillId="0" borderId="5" xfId="2" applyFont="1" applyBorder="1" applyAlignment="1">
      <alignment horizontal="center"/>
    </xf>
    <xf numFmtId="0" fontId="3" fillId="0" borderId="1" xfId="2" applyFont="1" applyBorder="1" applyAlignment="1">
      <alignment horizontal="center" vertical="center" shrinkToFit="1"/>
    </xf>
    <xf numFmtId="0" fontId="3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2" xfId="2" applyFont="1" applyBorder="1" applyAlignment="1">
      <alignment horizontal="center" vertical="center" shrinkToFit="1"/>
    </xf>
    <xf numFmtId="0" fontId="3" fillId="0" borderId="0" xfId="2" applyFont="1" applyBorder="1" applyAlignment="1">
      <alignment horizontal="center" vertical="center" shrinkToFit="1"/>
    </xf>
    <xf numFmtId="0" fontId="3" fillId="0" borderId="0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0" fontId="3" fillId="0" borderId="7" xfId="2" applyFont="1" applyBorder="1" applyAlignment="1">
      <alignment horizontal="center"/>
    </xf>
    <xf numFmtId="0" fontId="3" fillId="0" borderId="5" xfId="2" applyFont="1" applyBorder="1" applyAlignment="1">
      <alignment horizontal="center" vertical="center" shrinkToFit="1"/>
    </xf>
    <xf numFmtId="0" fontId="3" fillId="0" borderId="0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5" fillId="0" borderId="11" xfId="2" applyFont="1" applyBorder="1" applyAlignment="1">
      <alignment horizontal="right"/>
    </xf>
    <xf numFmtId="0" fontId="2" fillId="0" borderId="11" xfId="2" applyFont="1" applyBorder="1" applyAlignment="1">
      <alignment horizontal="center"/>
    </xf>
    <xf numFmtId="0" fontId="3" fillId="0" borderId="12" xfId="2" applyFont="1" applyBorder="1" applyAlignment="1">
      <alignment horizontal="center"/>
    </xf>
    <xf numFmtId="0" fontId="3" fillId="0" borderId="13" xfId="2" applyFont="1" applyBorder="1" applyAlignment="1">
      <alignment horizontal="center"/>
    </xf>
    <xf numFmtId="0" fontId="3" fillId="0" borderId="14" xfId="2" applyFont="1" applyBorder="1" applyAlignment="1">
      <alignment horizontal="center"/>
    </xf>
    <xf numFmtId="0" fontId="2" fillId="0" borderId="10" xfId="2" applyFont="1" applyBorder="1"/>
    <xf numFmtId="0" fontId="2" fillId="0" borderId="11" xfId="2" applyFont="1" applyBorder="1"/>
    <xf numFmtId="0" fontId="5" fillId="0" borderId="1" xfId="2" applyFont="1" applyBorder="1" applyAlignment="1">
      <alignment horizontal="right" vertical="center"/>
    </xf>
    <xf numFmtId="0" fontId="6" fillId="0" borderId="0" xfId="2" applyFont="1"/>
    <xf numFmtId="0" fontId="7" fillId="0" borderId="0" xfId="2" applyFont="1"/>
    <xf numFmtId="0" fontId="7" fillId="0" borderId="0" xfId="2" applyFont="1" applyAlignment="1">
      <alignment horizontal="center"/>
    </xf>
  </cellXfs>
  <cellStyles count="4">
    <cellStyle name="Comma 2" xfId="3"/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657225</xdr:colOff>
      <xdr:row>0</xdr:row>
      <xdr:rowOff>0</xdr:rowOff>
    </xdr:from>
    <xdr:to>
      <xdr:col>29</xdr:col>
      <xdr:colOff>38100</xdr:colOff>
      <xdr:row>23</xdr:row>
      <xdr:rowOff>123825</xdr:rowOff>
    </xdr:to>
    <xdr:grpSp>
      <xdr:nvGrpSpPr>
        <xdr:cNvPr id="2" name="Group 150"/>
        <xdr:cNvGrpSpPr>
          <a:grpSpLocks/>
        </xdr:cNvGrpSpPr>
      </xdr:nvGrpSpPr>
      <xdr:grpSpPr bwMode="auto">
        <a:xfrm>
          <a:off x="9677400" y="0"/>
          <a:ext cx="704850" cy="6743700"/>
          <a:chOff x="1002" y="0"/>
          <a:chExt cx="58" cy="70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5" y="487"/>
            <a:ext cx="34" cy="1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65"/>
            <a:ext cx="58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5" y="334"/>
            <a:ext cx="66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6"/>
  <sheetViews>
    <sheetView showGridLines="0" tabSelected="1" workbookViewId="0">
      <pane ySplit="8" topLeftCell="A9" activePane="bottomLeft" state="frozen"/>
      <selection pane="bottomLeft" activeCell="A9" sqref="A9:F9"/>
    </sheetView>
  </sheetViews>
  <sheetFormatPr defaultRowHeight="21.75"/>
  <cols>
    <col min="1" max="2" width="1.5" style="1" customWidth="1"/>
    <col min="3" max="3" width="2.25" style="1" customWidth="1"/>
    <col min="4" max="4" width="1.5" style="1" customWidth="1"/>
    <col min="5" max="5" width="3.625" style="1" customWidth="1"/>
    <col min="6" max="6" width="6.625" style="1" customWidth="1"/>
    <col min="7" max="8" width="5.875" style="1" customWidth="1"/>
    <col min="9" max="9" width="5.75" style="1" customWidth="1"/>
    <col min="10" max="10" width="5.875" style="1" customWidth="1"/>
    <col min="11" max="14" width="5.75" style="1" customWidth="1"/>
    <col min="15" max="16" width="5.875" style="1" customWidth="1"/>
    <col min="17" max="18" width="5.75" style="1" customWidth="1"/>
    <col min="19" max="19" width="5.875" style="1" customWidth="1"/>
    <col min="20" max="20" width="5.75" style="1" customWidth="1"/>
    <col min="21" max="21" width="5.875" style="1" customWidth="1"/>
    <col min="22" max="22" width="0.875" style="1" customWidth="1"/>
    <col min="23" max="23" width="1.375" style="1" customWidth="1"/>
    <col min="24" max="25" width="1.5" style="1" customWidth="1"/>
    <col min="26" max="26" width="9" style="1"/>
    <col min="27" max="27" width="10.375" style="1" customWidth="1"/>
    <col min="28" max="28" width="2" style="1" customWidth="1"/>
    <col min="29" max="29" width="5" style="1" customWidth="1"/>
    <col min="30" max="16384" width="9" style="1"/>
  </cols>
  <sheetData>
    <row r="1" spans="1:27" s="49" customFormat="1" ht="23.25" customHeight="1">
      <c r="B1" s="50" t="s">
        <v>46</v>
      </c>
      <c r="C1" s="50"/>
      <c r="D1" s="50"/>
      <c r="E1" s="51">
        <v>7.3</v>
      </c>
      <c r="F1" s="50" t="s">
        <v>45</v>
      </c>
    </row>
    <row r="2" spans="1:27" s="49" customFormat="1" ht="19.5" customHeight="1">
      <c r="B2" s="50" t="s">
        <v>44</v>
      </c>
      <c r="C2" s="50"/>
      <c r="D2" s="50"/>
      <c r="E2" s="51">
        <v>7.3</v>
      </c>
      <c r="F2" s="50" t="s">
        <v>43</v>
      </c>
    </row>
    <row r="3" spans="1:27" s="1" customFormat="1" ht="13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48" t="s">
        <v>42</v>
      </c>
      <c r="X3" s="48"/>
      <c r="Y3" s="48"/>
      <c r="Z3" s="48"/>
      <c r="AA3" s="48"/>
    </row>
    <row r="4" spans="1:27" s="1" customFormat="1" ht="20.25" customHeight="1">
      <c r="A4" s="47"/>
      <c r="B4" s="47"/>
      <c r="C4" s="47"/>
      <c r="D4" s="47"/>
      <c r="E4" s="47"/>
      <c r="F4" s="46"/>
      <c r="G4" s="45" t="s">
        <v>41</v>
      </c>
      <c r="H4" s="44"/>
      <c r="I4" s="44"/>
      <c r="J4" s="44"/>
      <c r="K4" s="44"/>
      <c r="L4" s="44"/>
      <c r="M4" s="44"/>
      <c r="N4" s="44"/>
      <c r="O4" s="44"/>
      <c r="P4" s="44"/>
      <c r="Q4" s="44"/>
      <c r="R4" s="43"/>
      <c r="S4" s="45" t="s">
        <v>40</v>
      </c>
      <c r="T4" s="44"/>
      <c r="U4" s="43"/>
      <c r="V4" s="42"/>
      <c r="W4" s="41"/>
      <c r="X4" s="41"/>
      <c r="Y4" s="41"/>
      <c r="Z4" s="41"/>
      <c r="AA4" s="41"/>
    </row>
    <row r="5" spans="1:27" s="2" customFormat="1" ht="20.25" customHeight="1">
      <c r="A5" s="28" t="s">
        <v>39</v>
      </c>
      <c r="B5" s="28"/>
      <c r="C5" s="28"/>
      <c r="D5" s="28"/>
      <c r="E5" s="28"/>
      <c r="F5" s="33"/>
      <c r="G5" s="39" t="s">
        <v>35</v>
      </c>
      <c r="H5" s="39"/>
      <c r="I5" s="38"/>
      <c r="J5" s="39" t="s">
        <v>38</v>
      </c>
      <c r="K5" s="39"/>
      <c r="L5" s="38"/>
      <c r="M5" s="40" t="s">
        <v>37</v>
      </c>
      <c r="N5" s="39"/>
      <c r="O5" s="38"/>
      <c r="P5" s="40" t="s">
        <v>36</v>
      </c>
      <c r="Q5" s="39"/>
      <c r="R5" s="38"/>
      <c r="S5" s="39" t="s">
        <v>35</v>
      </c>
      <c r="T5" s="39"/>
      <c r="U5" s="38"/>
      <c r="V5" s="34"/>
      <c r="W5" s="28" t="s">
        <v>34</v>
      </c>
      <c r="X5" s="28"/>
      <c r="Y5" s="28"/>
      <c r="Z5" s="28"/>
      <c r="AA5" s="28"/>
    </row>
    <row r="6" spans="1:27" s="2" customFormat="1" ht="20.25" customHeight="1">
      <c r="A6" s="28"/>
      <c r="B6" s="28"/>
      <c r="C6" s="28"/>
      <c r="D6" s="28"/>
      <c r="E6" s="28"/>
      <c r="F6" s="33"/>
      <c r="G6" s="37" t="s">
        <v>30</v>
      </c>
      <c r="H6" s="36"/>
      <c r="I6" s="35"/>
      <c r="J6" s="37" t="s">
        <v>33</v>
      </c>
      <c r="K6" s="36"/>
      <c r="L6" s="35"/>
      <c r="M6" s="37" t="s">
        <v>32</v>
      </c>
      <c r="N6" s="36"/>
      <c r="O6" s="35"/>
      <c r="P6" s="37" t="s">
        <v>31</v>
      </c>
      <c r="Q6" s="36"/>
      <c r="R6" s="35"/>
      <c r="S6" s="37" t="s">
        <v>30</v>
      </c>
      <c r="T6" s="36"/>
      <c r="U6" s="35"/>
      <c r="V6" s="34"/>
      <c r="W6" s="28"/>
      <c r="X6" s="28"/>
      <c r="Y6" s="28"/>
      <c r="Z6" s="28"/>
      <c r="AA6" s="28"/>
    </row>
    <row r="7" spans="1:27" s="2" customFormat="1" ht="20.25" customHeight="1">
      <c r="A7" s="28"/>
      <c r="B7" s="28"/>
      <c r="C7" s="28"/>
      <c r="D7" s="28"/>
      <c r="E7" s="28"/>
      <c r="F7" s="33"/>
      <c r="G7" s="32" t="s">
        <v>29</v>
      </c>
      <c r="H7" s="31" t="s">
        <v>28</v>
      </c>
      <c r="I7" s="30" t="s">
        <v>27</v>
      </c>
      <c r="J7" s="32" t="s">
        <v>29</v>
      </c>
      <c r="K7" s="31" t="s">
        <v>28</v>
      </c>
      <c r="L7" s="30" t="s">
        <v>27</v>
      </c>
      <c r="M7" s="32" t="s">
        <v>29</v>
      </c>
      <c r="N7" s="31" t="s">
        <v>28</v>
      </c>
      <c r="O7" s="30" t="s">
        <v>27</v>
      </c>
      <c r="P7" s="32" t="s">
        <v>29</v>
      </c>
      <c r="Q7" s="31" t="s">
        <v>28</v>
      </c>
      <c r="R7" s="30" t="s">
        <v>27</v>
      </c>
      <c r="S7" s="31" t="s">
        <v>29</v>
      </c>
      <c r="T7" s="31" t="s">
        <v>28</v>
      </c>
      <c r="U7" s="30" t="s">
        <v>27</v>
      </c>
      <c r="V7" s="29"/>
      <c r="W7" s="28"/>
      <c r="X7" s="28"/>
      <c r="Y7" s="28"/>
      <c r="Z7" s="28"/>
      <c r="AA7" s="28"/>
    </row>
    <row r="8" spans="1:27" s="2" customFormat="1" ht="20.25" customHeight="1">
      <c r="A8" s="22"/>
      <c r="B8" s="22"/>
      <c r="C8" s="22"/>
      <c r="D8" s="22"/>
      <c r="E8" s="22"/>
      <c r="F8" s="27"/>
      <c r="G8" s="26" t="s">
        <v>23</v>
      </c>
      <c r="H8" s="25" t="s">
        <v>26</v>
      </c>
      <c r="I8" s="24" t="s">
        <v>25</v>
      </c>
      <c r="J8" s="26" t="s">
        <v>23</v>
      </c>
      <c r="K8" s="25" t="s">
        <v>26</v>
      </c>
      <c r="L8" s="24" t="s">
        <v>25</v>
      </c>
      <c r="M8" s="26" t="s">
        <v>23</v>
      </c>
      <c r="N8" s="25" t="s">
        <v>26</v>
      </c>
      <c r="O8" s="24" t="s">
        <v>25</v>
      </c>
      <c r="P8" s="26" t="s">
        <v>23</v>
      </c>
      <c r="Q8" s="25" t="s">
        <v>26</v>
      </c>
      <c r="R8" s="24" t="s">
        <v>25</v>
      </c>
      <c r="S8" s="25" t="s">
        <v>23</v>
      </c>
      <c r="T8" s="25" t="s">
        <v>26</v>
      </c>
      <c r="U8" s="24" t="s">
        <v>25</v>
      </c>
      <c r="V8" s="23"/>
      <c r="W8" s="22"/>
      <c r="X8" s="22"/>
      <c r="Y8" s="22"/>
      <c r="Z8" s="22"/>
      <c r="AA8" s="22"/>
    </row>
    <row r="9" spans="1:27" s="14" customFormat="1" ht="28.5" customHeight="1">
      <c r="A9" s="18" t="s">
        <v>24</v>
      </c>
      <c r="B9" s="18"/>
      <c r="C9" s="18"/>
      <c r="D9" s="18"/>
      <c r="E9" s="18"/>
      <c r="F9" s="21"/>
      <c r="G9" s="20">
        <f>G10+G15</f>
        <v>235.12</v>
      </c>
      <c r="H9" s="20">
        <f>H10+H15</f>
        <v>111.1</v>
      </c>
      <c r="I9" s="20">
        <f>I10+I15</f>
        <v>124.02</v>
      </c>
      <c r="J9" s="20">
        <f>J10+J15</f>
        <v>235.31000000000003</v>
      </c>
      <c r="K9" s="20">
        <f>K10+K15</f>
        <v>111.15999999999998</v>
      </c>
      <c r="L9" s="20">
        <f>L10+L15</f>
        <v>124.15</v>
      </c>
      <c r="M9" s="20">
        <f>M10+M15</f>
        <v>235.5</v>
      </c>
      <c r="N9" s="20">
        <f>N10+N15</f>
        <v>111.22</v>
      </c>
      <c r="O9" s="20">
        <f>O10+O15</f>
        <v>124.27999999999999</v>
      </c>
      <c r="P9" s="20">
        <f>P10+P15</f>
        <v>235.61</v>
      </c>
      <c r="Q9" s="20">
        <f>Q10+Q15</f>
        <v>111.25</v>
      </c>
      <c r="R9" s="20">
        <f>R10+R15</f>
        <v>124.36000000000001</v>
      </c>
      <c r="S9" s="20">
        <f>S10+S15</f>
        <v>235.76</v>
      </c>
      <c r="T9" s="20">
        <f>T10+T15</f>
        <v>111.27</v>
      </c>
      <c r="U9" s="19">
        <f>U10+U15</f>
        <v>124.49000000000001</v>
      </c>
      <c r="V9" s="15"/>
      <c r="W9" s="18" t="s">
        <v>23</v>
      </c>
      <c r="X9" s="18"/>
      <c r="Y9" s="18"/>
      <c r="Z9" s="18"/>
      <c r="AA9" s="18"/>
    </row>
    <row r="10" spans="1:27" s="14" customFormat="1" ht="28.5" customHeight="1">
      <c r="A10" s="14" t="s">
        <v>22</v>
      </c>
      <c r="G10" s="17">
        <f>G11+G14</f>
        <v>160.29</v>
      </c>
      <c r="H10" s="17">
        <f>H11+H14</f>
        <v>86.33</v>
      </c>
      <c r="I10" s="17">
        <f>I11+I14</f>
        <v>73.959999999999994</v>
      </c>
      <c r="J10" s="17">
        <f>J11+J14</f>
        <v>159.15000000000003</v>
      </c>
      <c r="K10" s="17">
        <f>K11+K14</f>
        <v>85.889999999999986</v>
      </c>
      <c r="L10" s="17">
        <f>L11+L14</f>
        <v>73.260000000000005</v>
      </c>
      <c r="M10" s="17">
        <f>M11+M14</f>
        <v>157.12</v>
      </c>
      <c r="N10" s="17">
        <f>N11+N14</f>
        <v>84.62</v>
      </c>
      <c r="O10" s="17">
        <f>O11+O14</f>
        <v>72.499999999999986</v>
      </c>
      <c r="P10" s="17">
        <f>P11+P14</f>
        <v>158.62</v>
      </c>
      <c r="Q10" s="17">
        <f>Q11</f>
        <v>86.259999999999991</v>
      </c>
      <c r="R10" s="17">
        <f>R11+R14</f>
        <v>72.360000000000014</v>
      </c>
      <c r="S10" s="17">
        <f>S11+S14</f>
        <v>162.80999999999997</v>
      </c>
      <c r="T10" s="17">
        <f>T11+T14</f>
        <v>87.27</v>
      </c>
      <c r="U10" s="16">
        <f>U11+U14</f>
        <v>75.540000000000006</v>
      </c>
      <c r="V10" s="15"/>
      <c r="W10" s="15" t="s">
        <v>21</v>
      </c>
      <c r="X10" s="15"/>
      <c r="Y10" s="15"/>
      <c r="Z10" s="15"/>
      <c r="AA10" s="15"/>
    </row>
    <row r="11" spans="1:27" s="2" customFormat="1" ht="30" customHeight="1">
      <c r="B11" s="2" t="s">
        <v>20</v>
      </c>
      <c r="G11" s="12">
        <f>G12+G13</f>
        <v>159.1</v>
      </c>
      <c r="H11" s="12">
        <f>H12+H13</f>
        <v>85.99</v>
      </c>
      <c r="I11" s="12">
        <f>I12+I13</f>
        <v>73.11</v>
      </c>
      <c r="J11" s="12">
        <f>J12+J13</f>
        <v>156.04000000000002</v>
      </c>
      <c r="K11" s="12">
        <f>K12+K13</f>
        <v>84.649999999999991</v>
      </c>
      <c r="L11" s="12">
        <f>L12</f>
        <v>71.39</v>
      </c>
      <c r="M11" s="12">
        <f>M12+M13</f>
        <v>155.35</v>
      </c>
      <c r="N11" s="12">
        <f>N12+N13</f>
        <v>83.84</v>
      </c>
      <c r="O11" s="12">
        <f>O12+O13</f>
        <v>71.509999999999991</v>
      </c>
      <c r="P11" s="12">
        <f>P12+P13</f>
        <v>158.44</v>
      </c>
      <c r="Q11" s="12">
        <f>Q12+Q13</f>
        <v>86.259999999999991</v>
      </c>
      <c r="R11" s="12">
        <f>R12+R13</f>
        <v>72.180000000000007</v>
      </c>
      <c r="S11" s="12">
        <f>S12+S13</f>
        <v>162.35999999999999</v>
      </c>
      <c r="T11" s="12">
        <f>T12+T13</f>
        <v>87.149999999999991</v>
      </c>
      <c r="U11" s="11">
        <f>U12+U13</f>
        <v>75.210000000000008</v>
      </c>
      <c r="V11" s="9"/>
      <c r="W11" s="9"/>
      <c r="X11" s="9" t="s">
        <v>19</v>
      </c>
      <c r="Y11" s="9"/>
      <c r="Z11" s="9"/>
      <c r="AA11" s="9"/>
    </row>
    <row r="12" spans="1:27" s="2" customFormat="1" ht="30" customHeight="1">
      <c r="C12" s="2" t="s">
        <v>18</v>
      </c>
      <c r="G12" s="12">
        <f>SUM(H12:I12)</f>
        <v>158.69</v>
      </c>
      <c r="H12" s="11">
        <v>85.96</v>
      </c>
      <c r="I12" s="10">
        <v>72.73</v>
      </c>
      <c r="J12" s="12">
        <f>SUM(K12:L12)</f>
        <v>155.99</v>
      </c>
      <c r="K12" s="11">
        <v>84.6</v>
      </c>
      <c r="L12" s="10">
        <v>71.39</v>
      </c>
      <c r="M12" s="13">
        <f>SUM(N12:O12)</f>
        <v>154.22</v>
      </c>
      <c r="N12" s="11">
        <v>83.42</v>
      </c>
      <c r="O12" s="13">
        <v>70.8</v>
      </c>
      <c r="P12" s="12">
        <f>SUM(Q12:R12)</f>
        <v>158.28</v>
      </c>
      <c r="Q12" s="11">
        <v>86.13</v>
      </c>
      <c r="R12" s="10">
        <v>72.150000000000006</v>
      </c>
      <c r="S12" s="10">
        <f>SUM(T12:U12)</f>
        <v>161.66</v>
      </c>
      <c r="T12" s="10">
        <v>86.74</v>
      </c>
      <c r="U12" s="10">
        <v>74.92</v>
      </c>
      <c r="V12" s="9"/>
      <c r="W12" s="9"/>
      <c r="X12" s="9"/>
      <c r="Y12" s="9" t="s">
        <v>17</v>
      </c>
      <c r="Z12" s="9"/>
      <c r="AA12" s="9"/>
    </row>
    <row r="13" spans="1:27" s="2" customFormat="1" ht="30" customHeight="1">
      <c r="C13" s="2" t="s">
        <v>16</v>
      </c>
      <c r="G13" s="12">
        <f>SUM(H13:I13)</f>
        <v>0.41000000000000003</v>
      </c>
      <c r="H13" s="11">
        <v>0.03</v>
      </c>
      <c r="I13" s="10">
        <v>0.38</v>
      </c>
      <c r="J13" s="12">
        <f>SUM(K13:L13)</f>
        <v>0.05</v>
      </c>
      <c r="K13" s="11">
        <v>0.05</v>
      </c>
      <c r="L13" s="10" t="s">
        <v>13</v>
      </c>
      <c r="M13" s="13">
        <f>SUM(N13:O13)</f>
        <v>1.1299999999999999</v>
      </c>
      <c r="N13" s="11">
        <v>0.42</v>
      </c>
      <c r="O13" s="13">
        <v>0.71</v>
      </c>
      <c r="P13" s="12">
        <f>SUM(Q13:R13)</f>
        <v>0.16</v>
      </c>
      <c r="Q13" s="11">
        <v>0.13</v>
      </c>
      <c r="R13" s="10">
        <v>0.03</v>
      </c>
      <c r="S13" s="10">
        <f>SUM(T13:U13)</f>
        <v>0.7</v>
      </c>
      <c r="T13" s="10">
        <v>0.41</v>
      </c>
      <c r="U13" s="10">
        <v>0.28999999999999998</v>
      </c>
      <c r="V13" s="9"/>
      <c r="W13" s="9"/>
      <c r="X13" s="9"/>
      <c r="Y13" s="9" t="s">
        <v>15</v>
      </c>
      <c r="Z13" s="9"/>
      <c r="AA13" s="9"/>
    </row>
    <row r="14" spans="1:27" s="2" customFormat="1" ht="30" customHeight="1">
      <c r="B14" s="2" t="s">
        <v>14</v>
      </c>
      <c r="G14" s="12">
        <f>SUM(H14:I14)</f>
        <v>1.19</v>
      </c>
      <c r="H14" s="11">
        <v>0.34</v>
      </c>
      <c r="I14" s="10">
        <v>0.85</v>
      </c>
      <c r="J14" s="12">
        <f>SUM(K14:L14)</f>
        <v>3.1100000000000003</v>
      </c>
      <c r="K14" s="11">
        <v>1.24</v>
      </c>
      <c r="L14" s="10">
        <v>1.87</v>
      </c>
      <c r="M14" s="13">
        <f>SUM(N14:O14)</f>
        <v>1.77</v>
      </c>
      <c r="N14" s="11">
        <v>0.78</v>
      </c>
      <c r="O14" s="13">
        <v>0.99</v>
      </c>
      <c r="P14" s="12">
        <f>SUM(Q14:R14)</f>
        <v>0.18</v>
      </c>
      <c r="Q14" s="11" t="s">
        <v>13</v>
      </c>
      <c r="R14" s="10">
        <v>0.18</v>
      </c>
      <c r="S14" s="10">
        <f>SUM(T14:U14)</f>
        <v>0.45</v>
      </c>
      <c r="T14" s="10">
        <v>0.12</v>
      </c>
      <c r="U14" s="10">
        <v>0.33</v>
      </c>
      <c r="V14" s="9"/>
      <c r="W14" s="9"/>
      <c r="X14" s="9" t="s">
        <v>12</v>
      </c>
      <c r="Y14" s="9"/>
      <c r="Z14" s="9"/>
      <c r="AA14" s="9"/>
    </row>
    <row r="15" spans="1:27" s="14" customFormat="1" ht="30" customHeight="1">
      <c r="A15" s="14" t="s">
        <v>11</v>
      </c>
      <c r="G15" s="17">
        <f>G16+G17+G18</f>
        <v>74.83</v>
      </c>
      <c r="H15" s="17">
        <f>H16+H17+H18</f>
        <v>24.77</v>
      </c>
      <c r="I15" s="17">
        <f>I16+I17+I18</f>
        <v>50.06</v>
      </c>
      <c r="J15" s="17">
        <f>J16+J17+J18</f>
        <v>76.16</v>
      </c>
      <c r="K15" s="17">
        <f>K16+K17+K18</f>
        <v>25.27</v>
      </c>
      <c r="L15" s="17">
        <f>L16+L17+L18</f>
        <v>50.89</v>
      </c>
      <c r="M15" s="17">
        <f>M16+M17+M18</f>
        <v>78.38</v>
      </c>
      <c r="N15" s="17">
        <f>N16+N17+N18</f>
        <v>26.6</v>
      </c>
      <c r="O15" s="17">
        <f>O16+O17+O18</f>
        <v>51.78</v>
      </c>
      <c r="P15" s="17">
        <f>P16+P17+P18</f>
        <v>76.989999999999995</v>
      </c>
      <c r="Q15" s="17">
        <f>Q16+Q17+Q18</f>
        <v>24.990000000000002</v>
      </c>
      <c r="R15" s="17">
        <f>R16+R17+R18</f>
        <v>52</v>
      </c>
      <c r="S15" s="17">
        <f>S16+S17+S18</f>
        <v>72.95</v>
      </c>
      <c r="T15" s="17">
        <f>T16+T17+T18</f>
        <v>24</v>
      </c>
      <c r="U15" s="16">
        <f>U16+U17+U18</f>
        <v>48.95</v>
      </c>
      <c r="V15" s="15"/>
      <c r="W15" s="15" t="s">
        <v>10</v>
      </c>
      <c r="X15" s="15"/>
      <c r="Y15" s="15"/>
      <c r="Z15" s="15"/>
      <c r="AA15" s="15"/>
    </row>
    <row r="16" spans="1:27" s="2" customFormat="1" ht="30" customHeight="1">
      <c r="B16" s="2" t="s">
        <v>9</v>
      </c>
      <c r="G16" s="12">
        <f>SUM(H16:I16)</f>
        <v>24.82</v>
      </c>
      <c r="H16" s="11">
        <v>1.97</v>
      </c>
      <c r="I16" s="10">
        <v>22.85</v>
      </c>
      <c r="J16" s="12">
        <f>SUM(K16:L16)</f>
        <v>24.43</v>
      </c>
      <c r="K16" s="11">
        <v>1.55</v>
      </c>
      <c r="L16" s="10">
        <v>22.88</v>
      </c>
      <c r="M16" s="13">
        <f>SUM(N16:O16)</f>
        <v>26.56</v>
      </c>
      <c r="N16" s="11">
        <v>1.73</v>
      </c>
      <c r="O16" s="13">
        <v>24.83</v>
      </c>
      <c r="P16" s="12">
        <f>SUM(Q16:R16)</f>
        <v>26.43</v>
      </c>
      <c r="Q16" s="11">
        <v>1.59</v>
      </c>
      <c r="R16" s="10">
        <v>24.84</v>
      </c>
      <c r="S16" s="10">
        <f>SUM(T16:U16)</f>
        <v>24.42</v>
      </c>
      <c r="T16" s="10">
        <v>2.1</v>
      </c>
      <c r="U16" s="10">
        <v>22.32</v>
      </c>
      <c r="V16" s="9"/>
      <c r="W16" s="9"/>
      <c r="X16" s="9" t="s">
        <v>8</v>
      </c>
      <c r="Y16" s="9"/>
      <c r="Z16" s="9"/>
      <c r="AA16" s="9"/>
    </row>
    <row r="17" spans="1:27" s="2" customFormat="1" ht="30" customHeight="1">
      <c r="B17" s="2" t="s">
        <v>7</v>
      </c>
      <c r="G17" s="12">
        <f>SUM(H17:I17)</f>
        <v>14.559999999999999</v>
      </c>
      <c r="H17" s="11">
        <v>7.55</v>
      </c>
      <c r="I17" s="10">
        <v>7.01</v>
      </c>
      <c r="J17" s="12">
        <f>SUM(K17:L17)</f>
        <v>12.01</v>
      </c>
      <c r="K17" s="11">
        <v>5.93</v>
      </c>
      <c r="L17" s="10">
        <v>6.08</v>
      </c>
      <c r="M17" s="13">
        <f>SUM(N17:O17)</f>
        <v>13.38</v>
      </c>
      <c r="N17" s="11">
        <v>6.44</v>
      </c>
      <c r="O17" s="13">
        <v>6.94</v>
      </c>
      <c r="P17" s="12">
        <f>SUM(Q17:R17)</f>
        <v>13.120000000000001</v>
      </c>
      <c r="Q17" s="11">
        <v>6.73</v>
      </c>
      <c r="R17" s="10">
        <v>6.39</v>
      </c>
      <c r="S17" s="10">
        <f>SUM(T17:U17)</f>
        <v>12.85</v>
      </c>
      <c r="T17" s="10">
        <v>6.31</v>
      </c>
      <c r="U17" s="10">
        <v>6.54</v>
      </c>
      <c r="V17" s="9"/>
      <c r="W17" s="9"/>
      <c r="X17" s="9" t="s">
        <v>6</v>
      </c>
      <c r="Y17" s="9"/>
      <c r="Z17" s="9"/>
      <c r="AA17" s="9"/>
    </row>
    <row r="18" spans="1:27" s="2" customFormat="1" ht="30" customHeight="1">
      <c r="B18" s="2" t="s">
        <v>5</v>
      </c>
      <c r="G18" s="12">
        <f>SUM(H18:I18)</f>
        <v>35.450000000000003</v>
      </c>
      <c r="H18" s="11">
        <v>15.25</v>
      </c>
      <c r="I18" s="10">
        <v>20.2</v>
      </c>
      <c r="J18" s="12">
        <f>SUM(K18:L18)</f>
        <v>39.72</v>
      </c>
      <c r="K18" s="11">
        <v>17.79</v>
      </c>
      <c r="L18" s="10">
        <v>21.93</v>
      </c>
      <c r="M18" s="13">
        <f>SUM(N18:O18)</f>
        <v>38.44</v>
      </c>
      <c r="N18" s="11">
        <v>18.43</v>
      </c>
      <c r="O18" s="13">
        <v>20.010000000000002</v>
      </c>
      <c r="P18" s="12">
        <f>SUM(Q18:R18)</f>
        <v>37.44</v>
      </c>
      <c r="Q18" s="11">
        <v>16.670000000000002</v>
      </c>
      <c r="R18" s="10">
        <v>20.77</v>
      </c>
      <c r="S18" s="10">
        <f>SUM(T18:U18)</f>
        <v>35.68</v>
      </c>
      <c r="T18" s="10">
        <v>15.59</v>
      </c>
      <c r="U18" s="10">
        <v>20.09</v>
      </c>
      <c r="V18" s="9"/>
      <c r="W18" s="9"/>
      <c r="X18" s="9" t="s">
        <v>4</v>
      </c>
      <c r="Y18" s="9"/>
      <c r="Z18" s="9"/>
      <c r="AA18" s="9"/>
    </row>
    <row r="19" spans="1:27" s="1" customFormat="1" ht="6" customHeight="1">
      <c r="A19" s="5"/>
      <c r="B19" s="5"/>
      <c r="C19" s="5"/>
      <c r="D19" s="5"/>
      <c r="E19" s="5"/>
      <c r="F19" s="5"/>
      <c r="G19" s="8"/>
      <c r="H19" s="7"/>
      <c r="I19" s="6"/>
      <c r="J19" s="8"/>
      <c r="K19" s="7"/>
      <c r="L19" s="6"/>
      <c r="M19" s="5"/>
      <c r="N19" s="7"/>
      <c r="O19" s="5"/>
      <c r="P19" s="8"/>
      <c r="Q19" s="7"/>
      <c r="R19" s="6"/>
      <c r="S19" s="6"/>
      <c r="T19" s="6"/>
      <c r="U19" s="6"/>
      <c r="V19" s="5"/>
      <c r="W19" s="5"/>
      <c r="X19" s="5"/>
      <c r="Y19" s="5"/>
      <c r="Z19" s="5"/>
      <c r="AA19" s="5"/>
    </row>
    <row r="20" spans="1:27" s="1" customFormat="1" ht="6" customHeight="1"/>
    <row r="21" spans="1:27" s="3" customFormat="1" ht="18.75" customHeight="1">
      <c r="D21" s="4" t="s">
        <v>3</v>
      </c>
      <c r="E21" s="3" t="s">
        <v>2</v>
      </c>
    </row>
    <row r="22" spans="1:27" s="3" customFormat="1" ht="18.75" customHeight="1">
      <c r="D22" s="4" t="s">
        <v>1</v>
      </c>
      <c r="E22" s="3" t="s">
        <v>0</v>
      </c>
    </row>
    <row r="23" spans="1:27" s="2" customFormat="1" ht="17.25" customHeight="1"/>
    <row r="24" spans="1:27" s="2" customFormat="1" ht="15.75" customHeight="1"/>
    <row r="25" spans="1:27" s="2" customFormat="1" ht="17.25" customHeight="1"/>
    <row r="26" spans="1:27" s="2" customFormat="1" ht="15.75" customHeight="1"/>
  </sheetData>
  <mergeCells count="17">
    <mergeCell ref="A9:F9"/>
    <mergeCell ref="W9:AA9"/>
    <mergeCell ref="G4:R4"/>
    <mergeCell ref="S4:U4"/>
    <mergeCell ref="G6:I6"/>
    <mergeCell ref="J6:L6"/>
    <mergeCell ref="M6:O6"/>
    <mergeCell ref="P6:R6"/>
    <mergeCell ref="W3:AA3"/>
    <mergeCell ref="A5:F8"/>
    <mergeCell ref="G5:I5"/>
    <mergeCell ref="J5:L5"/>
    <mergeCell ref="M5:O5"/>
    <mergeCell ref="P5:R5"/>
    <mergeCell ref="S5:U5"/>
    <mergeCell ref="W5:AA8"/>
    <mergeCell ref="S6:U6"/>
  </mergeCells>
  <pageMargins left="0.44" right="0.11811023622047245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T-7.3</vt:lpstr>
      <vt:lpstr>'T-7.3'!Print_Area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2016-10-07T04:07:47Z</dcterms:created>
  <dcterms:modified xsi:type="dcterms:W3CDTF">2016-10-07T04:08:57Z</dcterms:modified>
</cp:coreProperties>
</file>