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3" sheetId="1" r:id="rId1"/>
  </sheets>
  <definedNames>
    <definedName name="_xlnm.Print_Area" localSheetId="0">'T-16.3'!$A$1:$Q$74</definedName>
  </definedNames>
  <calcPr calcId="124519"/>
</workbook>
</file>

<file path=xl/calcChain.xml><?xml version="1.0" encoding="utf-8"?>
<calcChain xmlns="http://schemas.openxmlformats.org/spreadsheetml/2006/main">
  <c r="M58" i="1"/>
  <c r="L58"/>
  <c r="K58"/>
  <c r="J58"/>
  <c r="I58"/>
  <c r="G58"/>
  <c r="F58"/>
  <c r="E58"/>
  <c r="M55"/>
  <c r="L55"/>
  <c r="K55"/>
  <c r="J55"/>
  <c r="I55"/>
  <c r="H55"/>
  <c r="G55"/>
  <c r="F55"/>
  <c r="E55"/>
  <c r="M34"/>
  <c r="L34"/>
  <c r="K34"/>
  <c r="J34"/>
  <c r="I34"/>
  <c r="H34"/>
  <c r="G34"/>
  <c r="F34"/>
  <c r="E34"/>
  <c r="M30"/>
  <c r="L30"/>
  <c r="K30"/>
  <c r="J30"/>
  <c r="I30"/>
  <c r="H30"/>
  <c r="G30"/>
  <c r="F30"/>
  <c r="E30"/>
  <c r="M24"/>
  <c r="L24"/>
  <c r="K24"/>
  <c r="J24"/>
  <c r="I24"/>
  <c r="H24"/>
  <c r="G24"/>
  <c r="F24"/>
  <c r="E24"/>
  <c r="M17"/>
  <c r="L17"/>
  <c r="K17"/>
  <c r="J17"/>
  <c r="I17"/>
  <c r="H17"/>
  <c r="G17"/>
  <c r="F17"/>
  <c r="E17"/>
  <c r="M14"/>
  <c r="L14"/>
  <c r="K14"/>
  <c r="K13" s="1"/>
  <c r="J14"/>
  <c r="I14"/>
  <c r="H14"/>
  <c r="G14"/>
  <c r="G13" s="1"/>
  <c r="F14"/>
  <c r="E14"/>
  <c r="F13" l="1"/>
  <c r="J13"/>
  <c r="E13"/>
  <c r="I13"/>
  <c r="M13"/>
  <c r="H13"/>
  <c r="L13"/>
</calcChain>
</file>

<file path=xl/sharedStrings.xml><?xml version="1.0" encoding="utf-8"?>
<sst xmlns="http://schemas.openxmlformats.org/spreadsheetml/2006/main" count="186" uniqueCount="121">
  <si>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</si>
  <si>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</si>
  <si>
    <t>Table</t>
  </si>
  <si>
    <t xml:space="preserve">Actual Revenue and Expenditure of Subdistrict Administration Organization by Type, District and Subdistrict Administration Organization: </t>
  </si>
  <si>
    <t>Fiscal Year 2014</t>
  </si>
  <si>
    <t>(บาท  Baht)</t>
  </si>
  <si>
    <t xml:space="preserve">รายได้ </t>
  </si>
  <si>
    <t>รายจ่าย</t>
  </si>
  <si>
    <t xml:space="preserve"> </t>
  </si>
  <si>
    <t xml:space="preserve">                   อำเภอ/                     </t>
  </si>
  <si>
    <t>Revenue</t>
  </si>
  <si>
    <t>Expenditure</t>
  </si>
  <si>
    <t xml:space="preserve">District/Subdistrict </t>
  </si>
  <si>
    <t xml:space="preserve"> องค์การบริหาร</t>
  </si>
  <si>
    <t>ภาษีอากร</t>
  </si>
  <si>
    <t>ค่าธรรมเนียม</t>
  </si>
  <si>
    <t>สาธารณูปโภค</t>
  </si>
  <si>
    <t>รายจ่ายประจำ</t>
  </si>
  <si>
    <t>Administration</t>
  </si>
  <si>
    <t>ส่วนตำบล</t>
  </si>
  <si>
    <t>Taxes and</t>
  </si>
  <si>
    <t>ค่าปรับ</t>
  </si>
  <si>
    <t>ทรัพย์สิน</t>
  </si>
  <si>
    <t>Public</t>
  </si>
  <si>
    <t>เบ็ดเตล็ด</t>
  </si>
  <si>
    <t>เงินอุดหนุน</t>
  </si>
  <si>
    <t>Permanent</t>
  </si>
  <si>
    <t>เพื่อการลงทุน</t>
  </si>
  <si>
    <t>งบกลาง</t>
  </si>
  <si>
    <t>Organization</t>
  </si>
  <si>
    <t>duties</t>
  </si>
  <si>
    <t>Fees and fines</t>
  </si>
  <si>
    <t>Property</t>
  </si>
  <si>
    <t>utilities</t>
  </si>
  <si>
    <t>Miscellaneous</t>
  </si>
  <si>
    <t>Subsidies</t>
  </si>
  <si>
    <t xml:space="preserve">Expenditure  </t>
  </si>
  <si>
    <t>Central</t>
  </si>
  <si>
    <t>of investment</t>
  </si>
  <si>
    <t>expenditure</t>
  </si>
  <si>
    <t>รวมยอด</t>
  </si>
  <si>
    <t>Total</t>
  </si>
  <si>
    <t>อำเภอเมืองมุกดาหาร</t>
  </si>
  <si>
    <t>Mueang Mukdahan District</t>
  </si>
  <si>
    <t>อบต.กุดแข้</t>
  </si>
  <si>
    <t xml:space="preserve">   Kut Khae Tambon Administration Organization.</t>
  </si>
  <si>
    <t>อบต.บ้านโคก</t>
  </si>
  <si>
    <t xml:space="preserve"> -</t>
  </si>
  <si>
    <t xml:space="preserve">   BanKhok Tambon Administration Organization.</t>
  </si>
  <si>
    <t>อำเภอนิคมคำสร้อย</t>
  </si>
  <si>
    <t>Nikhom Kham Soi District</t>
  </si>
  <si>
    <t>อบต.โชคชัย</t>
  </si>
  <si>
    <t xml:space="preserve">   Chok chai Tambon Administration Organization.</t>
  </si>
  <si>
    <t>อบต.หนองแวง</t>
  </si>
  <si>
    <t xml:space="preserve">   Nong waeng Tambon Administration Organization.</t>
  </si>
  <si>
    <t>อบต.นิคมคำสร้อย</t>
  </si>
  <si>
    <t xml:space="preserve">   Nikhom Khom soi Tambon Administration Organization.</t>
  </si>
  <si>
    <t>อบต.นาอุดม</t>
  </si>
  <si>
    <t xml:space="preserve">   Na udom Tambon Administration Organization.</t>
  </si>
  <si>
    <t>อบต.นากอก</t>
  </si>
  <si>
    <t xml:space="preserve">   Nakok Tambon Administration Organization.</t>
  </si>
  <si>
    <t>อบต.กกแดง</t>
  </si>
  <si>
    <t xml:space="preserve">   Kokdaeng Tambon Administration Organization.</t>
  </si>
  <si>
    <t>อำเภอดอนตาล</t>
  </si>
  <si>
    <t>Don Tan District</t>
  </si>
  <si>
    <t>อบต.โพธิ์ไทร</t>
  </si>
  <si>
    <t xml:space="preserve">   Phosai Tambon Administration Organization.</t>
  </si>
  <si>
    <t>อบต.เหล่าหมี</t>
  </si>
  <si>
    <t xml:space="preserve">   Laomee Tambon Administration Organization.</t>
  </si>
  <si>
    <t>อบต.ป่าไร่</t>
  </si>
  <si>
    <t xml:space="preserve">   Parai Tambon Administration Organization.</t>
  </si>
  <si>
    <t>อบต.บ้านบาก</t>
  </si>
  <si>
    <t xml:space="preserve">   Baanbak Tambon Administration Organization.</t>
  </si>
  <si>
    <t>อบต.นาสะเม็ง</t>
  </si>
  <si>
    <t xml:space="preserve">   Namasang Tambon Administration Organization.</t>
  </si>
  <si>
    <t>อำเภอดงหลวง</t>
  </si>
  <si>
    <t>Dong Luang District</t>
  </si>
  <si>
    <t>อบต.หนองบัว</t>
  </si>
  <si>
    <t xml:space="preserve">   Nong Bua Tambon Administration Organization.</t>
  </si>
  <si>
    <t>อบต.พังแดง</t>
  </si>
  <si>
    <t xml:space="preserve">   Phang daeng Tambon Administration Organization.</t>
  </si>
  <si>
    <t>อบต.ชะโนดน้อย</t>
  </si>
  <si>
    <t xml:space="preserve">   Chanot Noi Tambon Administration Organization.</t>
  </si>
  <si>
    <t>อำเภอคำชะอี</t>
  </si>
  <si>
    <t>Khamcha-i District</t>
  </si>
  <si>
    <t>อบต.คำชะอี</t>
  </si>
  <si>
    <t xml:space="preserve">   Khamcha-i District Tambon Administration Organization.</t>
  </si>
  <si>
    <t>อบต.โพนงาม</t>
  </si>
  <si>
    <t xml:space="preserve">   Phon Ngam Tambon Administration Organization.</t>
  </si>
  <si>
    <t>อบต.เหล่าสร้างถ่อ</t>
  </si>
  <si>
    <t xml:space="preserve">   Lao Sang Tho Tambon Administration Organization.</t>
  </si>
  <si>
    <t>อบต.หนองเอี่ยน</t>
  </si>
  <si>
    <t xml:space="preserve">   Nong Ian Tambon Administration Organization.</t>
  </si>
  <si>
    <t>อบต.บ้านเหล่า</t>
  </si>
  <si>
    <t xml:space="preserve">   Ban Lao Tambon Administration Organization.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</si>
  <si>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</si>
  <si>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>Fiscal Year 2014 (Cont.)</t>
  </si>
  <si>
    <t>อบต.บ้านซ่ง</t>
  </si>
  <si>
    <t xml:space="preserve">   Ban Song Tambon Administration Organization.</t>
  </si>
  <si>
    <t>อบต.บ้านค้อ</t>
  </si>
  <si>
    <t xml:space="preserve">   Ban Kho Tambon Administration Organization.</t>
  </si>
  <si>
    <t>อบต.น้ำเที่ยง</t>
  </si>
  <si>
    <t xml:space="preserve">   Nam thiang Tambon Administration Organization.</t>
  </si>
  <si>
    <t>อบต.คำบก</t>
  </si>
  <si>
    <t xml:space="preserve">   Kambok Tambon Administration Organization.</t>
  </si>
  <si>
    <t>อำเภอหว้านใหญ่</t>
  </si>
  <si>
    <t>Wan Yai District</t>
  </si>
  <si>
    <t>อบต.บางทรายน้อย</t>
  </si>
  <si>
    <t xml:space="preserve">   Bangsai noi Tambon Administration Organization.</t>
  </si>
  <si>
    <t>อบต.ป่งขามดงหมู</t>
  </si>
  <si>
    <t xml:space="preserve">   Pong kham dong mu Tambon Administration Organization.</t>
  </si>
  <si>
    <t>อำเภอหนองสูง</t>
  </si>
  <si>
    <t>Nong Sung District</t>
  </si>
  <si>
    <t>อบต.โนนยาง</t>
  </si>
  <si>
    <t xml:space="preserve">   Numthiang Tambon Administration Organization.</t>
  </si>
  <si>
    <t>อบต.หนองสูงใต้</t>
  </si>
  <si>
    <t xml:space="preserve">   Nong Sung Tambon Administration Organization.</t>
  </si>
  <si>
    <t xml:space="preserve">     ที่มา:  สำนักงานส่งเสริมการปกครองท้องถิ่นจังหวัดมุกดาหาร</t>
  </si>
  <si>
    <t xml:space="preserve"> Source:   Mukdahan Provincial Office of Local Administration</t>
  </si>
  <si>
    <t xml:space="preserve">             กรมส่งเสริมการปกครองท้องถิ่น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</si>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</sst>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5" fillId="0" borderId="5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43" fontId="6" fillId="0" borderId="9" xfId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center"/>
    </xf>
    <xf numFmtId="43" fontId="8" fillId="0" borderId="9" xfId="1" applyFont="1" applyBorder="1"/>
    <xf numFmtId="0" fontId="9" fillId="0" borderId="0" xfId="0" applyFont="1" applyBorder="1" applyAlignment="1">
      <alignment horizontal="left" vertical="top"/>
    </xf>
    <xf numFmtId="0" fontId="8" fillId="0" borderId="0" xfId="0" applyFont="1" applyBorder="1"/>
    <xf numFmtId="43" fontId="8" fillId="0" borderId="9" xfId="1" applyFont="1" applyBorder="1" applyAlignment="1">
      <alignment horizontal="right"/>
    </xf>
    <xf numFmtId="0" fontId="6" fillId="0" borderId="0" xfId="0" applyFont="1" applyAlignment="1">
      <alignment vertical="center"/>
    </xf>
    <xf numFmtId="43" fontId="8" fillId="0" borderId="0" xfId="1" applyNumberFormat="1" applyFont="1"/>
    <xf numFmtId="0" fontId="6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 indent="1"/>
    </xf>
    <xf numFmtId="0" fontId="9" fillId="0" borderId="8" xfId="0" applyFont="1" applyBorder="1" applyAlignment="1">
      <alignment horizontal="left" vertical="top"/>
    </xf>
    <xf numFmtId="0" fontId="6" fillId="0" borderId="0" xfId="0" applyFont="1" applyBorder="1" applyAlignment="1">
      <alignment vertical="center"/>
    </xf>
    <xf numFmtId="43" fontId="8" fillId="0" borderId="0" xfId="1" applyFont="1" applyBorder="1"/>
    <xf numFmtId="43" fontId="8" fillId="0" borderId="0" xfId="1" applyFont="1" applyBorder="1" applyAlignment="1">
      <alignment horizontal="right"/>
    </xf>
    <xf numFmtId="0" fontId="8" fillId="0" borderId="4" xfId="0" applyFont="1" applyBorder="1"/>
    <xf numFmtId="0" fontId="9" fillId="0" borderId="0" xfId="0" applyFont="1" applyBorder="1"/>
    <xf numFmtId="0" fontId="8" fillId="0" borderId="0" xfId="0" applyFont="1" applyBorder="1" applyAlignment="1">
      <alignment vertical="center"/>
    </xf>
    <xf numFmtId="43" fontId="6" fillId="0" borderId="9" xfId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Border="1"/>
    <xf numFmtId="0" fontId="5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showGridLines="0" tabSelected="1" workbookViewId="0">
      <selection activeCell="O4" sqref="O4"/>
    </sheetView>
  </sheetViews>
  <sheetFormatPr defaultRowHeight="21.75"/>
  <cols>
    <col min="1" max="1" width="1.7109375" style="4" customWidth="1"/>
    <col min="2" max="2" width="5.85546875" style="4" customWidth="1"/>
    <col min="3" max="3" width="4.5703125" style="4" customWidth="1"/>
    <col min="4" max="4" width="4.28515625" style="4" customWidth="1"/>
    <col min="5" max="5" width="12.85546875" style="4" bestFit="1" customWidth="1"/>
    <col min="6" max="6" width="11.7109375" style="4" customWidth="1"/>
    <col min="7" max="7" width="11.140625" style="4" bestFit="1" customWidth="1"/>
    <col min="8" max="8" width="11.42578125" style="4" bestFit="1" customWidth="1"/>
    <col min="9" max="9" width="11" style="4" customWidth="1"/>
    <col min="10" max="12" width="13.28515625" style="4" bestFit="1" customWidth="1"/>
    <col min="13" max="13" width="12.28515625" style="4" bestFit="1" customWidth="1"/>
    <col min="14" max="14" width="19.85546875" style="4" customWidth="1"/>
    <col min="15" max="15" width="14" style="4" customWidth="1"/>
    <col min="16" max="16" width="1.85546875" style="4" customWidth="1"/>
    <col min="17" max="17" width="4.42578125" style="4" customWidth="1"/>
    <col min="18" max="16384" width="9.140625" style="4"/>
  </cols>
  <sheetData>
    <row r="1" spans="1:18" s="1" customFormat="1">
      <c r="B1" s="2" t="s">
        <v>0</v>
      </c>
      <c r="C1" s="3">
        <v>16.3</v>
      </c>
      <c r="D1" s="2" t="s">
        <v>1</v>
      </c>
      <c r="R1" s="4"/>
    </row>
    <row r="2" spans="1:18" s="5" customFormat="1">
      <c r="B2" s="1" t="s">
        <v>2</v>
      </c>
      <c r="C2" s="3">
        <v>16.3</v>
      </c>
      <c r="D2" s="6" t="s">
        <v>3</v>
      </c>
      <c r="R2" s="1"/>
    </row>
    <row r="3" spans="1:18" s="5" customFormat="1">
      <c r="B3" s="1"/>
      <c r="C3" s="3"/>
      <c r="D3" s="6" t="s">
        <v>4</v>
      </c>
    </row>
    <row r="4" spans="1:18" s="5" customFormat="1" ht="15.75" customHeight="1">
      <c r="B4" s="1"/>
      <c r="C4" s="3"/>
      <c r="D4" s="6"/>
      <c r="O4" s="7" t="s">
        <v>5</v>
      </c>
    </row>
    <row r="5" spans="1:18" ht="6" customHeight="1">
      <c r="R5" s="5"/>
    </row>
    <row r="6" spans="1:18" s="13" customFormat="1" ht="18" customHeight="1">
      <c r="A6" s="8"/>
      <c r="B6" s="9"/>
      <c r="C6" s="9"/>
      <c r="D6" s="10"/>
      <c r="E6" s="66" t="s">
        <v>6</v>
      </c>
      <c r="F6" s="67"/>
      <c r="G6" s="67"/>
      <c r="H6" s="67"/>
      <c r="I6" s="67"/>
      <c r="J6" s="68"/>
      <c r="K6" s="69" t="s">
        <v>7</v>
      </c>
      <c r="L6" s="70"/>
      <c r="M6" s="70"/>
      <c r="N6" s="11" t="s">
        <v>8</v>
      </c>
      <c r="O6" s="12"/>
      <c r="R6" s="4"/>
    </row>
    <row r="7" spans="1:18" s="13" customFormat="1" ht="15.95" customHeight="1">
      <c r="A7" s="71" t="s">
        <v>9</v>
      </c>
      <c r="B7" s="71"/>
      <c r="C7" s="71"/>
      <c r="D7" s="62"/>
      <c r="E7" s="72" t="s">
        <v>10</v>
      </c>
      <c r="F7" s="73"/>
      <c r="G7" s="73"/>
      <c r="H7" s="73"/>
      <c r="I7" s="73"/>
      <c r="J7" s="74"/>
      <c r="K7" s="75" t="s">
        <v>11</v>
      </c>
      <c r="L7" s="76"/>
      <c r="M7" s="77"/>
      <c r="N7" s="63" t="s">
        <v>12</v>
      </c>
      <c r="O7" s="64"/>
    </row>
    <row r="8" spans="1:18" s="13" customFormat="1" ht="15.95" customHeight="1">
      <c r="A8" s="61" t="s">
        <v>13</v>
      </c>
      <c r="B8" s="61"/>
      <c r="C8" s="61"/>
      <c r="D8" s="62"/>
      <c r="E8" s="14" t="s">
        <v>14</v>
      </c>
      <c r="F8" s="14" t="s">
        <v>15</v>
      </c>
      <c r="G8" s="14"/>
      <c r="H8" s="14" t="s">
        <v>16</v>
      </c>
      <c r="J8" s="15"/>
      <c r="K8" s="15" t="s">
        <v>17</v>
      </c>
      <c r="L8" s="15" t="s">
        <v>7</v>
      </c>
      <c r="M8" s="15" t="s">
        <v>7</v>
      </c>
      <c r="N8" s="63" t="s">
        <v>18</v>
      </c>
      <c r="O8" s="64"/>
      <c r="P8" s="16"/>
    </row>
    <row r="9" spans="1:18" s="13" customFormat="1" ht="15.95" customHeight="1">
      <c r="A9" s="64" t="s">
        <v>19</v>
      </c>
      <c r="B9" s="64"/>
      <c r="C9" s="64"/>
      <c r="D9" s="65"/>
      <c r="E9" s="14" t="s">
        <v>20</v>
      </c>
      <c r="F9" s="14" t="s">
        <v>21</v>
      </c>
      <c r="G9" s="14" t="s">
        <v>22</v>
      </c>
      <c r="H9" s="14" t="s">
        <v>23</v>
      </c>
      <c r="I9" s="14" t="s">
        <v>24</v>
      </c>
      <c r="J9" s="15" t="s">
        <v>25</v>
      </c>
      <c r="K9" s="15" t="s">
        <v>26</v>
      </c>
      <c r="L9" s="15" t="s">
        <v>27</v>
      </c>
      <c r="M9" s="15" t="s">
        <v>28</v>
      </c>
      <c r="N9" s="63" t="s">
        <v>29</v>
      </c>
      <c r="O9" s="64"/>
      <c r="P9" s="16"/>
    </row>
    <row r="10" spans="1:18" s="13" customFormat="1" ht="16.5" customHeight="1">
      <c r="E10" s="14" t="s">
        <v>30</v>
      </c>
      <c r="F10" s="14" t="s">
        <v>31</v>
      </c>
      <c r="G10" s="14" t="s">
        <v>32</v>
      </c>
      <c r="H10" s="14" t="s">
        <v>33</v>
      </c>
      <c r="I10" s="14" t="s">
        <v>34</v>
      </c>
      <c r="J10" s="15" t="s">
        <v>35</v>
      </c>
      <c r="K10" s="14" t="s">
        <v>11</v>
      </c>
      <c r="L10" s="15" t="s">
        <v>36</v>
      </c>
      <c r="M10" s="14" t="s">
        <v>37</v>
      </c>
      <c r="P10" s="16"/>
    </row>
    <row r="11" spans="1:18" s="13" customFormat="1" ht="18.75" customHeight="1">
      <c r="A11" s="17"/>
      <c r="B11" s="17"/>
      <c r="C11" s="17"/>
      <c r="D11" s="18"/>
      <c r="E11" s="19"/>
      <c r="F11" s="20"/>
      <c r="G11" s="21"/>
      <c r="H11" s="22"/>
      <c r="I11" s="21"/>
      <c r="J11" s="21"/>
      <c r="K11" s="23"/>
      <c r="L11" s="24" t="s">
        <v>38</v>
      </c>
      <c r="M11" s="21" t="s">
        <v>39</v>
      </c>
      <c r="N11" s="25"/>
      <c r="O11" s="26"/>
    </row>
    <row r="12" spans="1:18" ht="3" customHeight="1">
      <c r="A12" s="78" t="s">
        <v>8</v>
      </c>
      <c r="B12" s="78"/>
      <c r="C12" s="78"/>
      <c r="D12" s="79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29"/>
      <c r="R12" s="13"/>
    </row>
    <row r="13" spans="1:18" ht="14.45" customHeight="1">
      <c r="A13" s="80" t="s">
        <v>40</v>
      </c>
      <c r="B13" s="80"/>
      <c r="C13" s="80"/>
      <c r="D13" s="81"/>
      <c r="E13" s="30">
        <f>E14+E17+E24+E30+E34+E55+E58</f>
        <v>274614940.19</v>
      </c>
      <c r="F13" s="30">
        <f>F14+F17+F24+F30+F34+F55+F58</f>
        <v>1873637.34</v>
      </c>
      <c r="G13" s="30">
        <f>G14+G17+G24+G30+G34+G55+G58</f>
        <v>4467827.43</v>
      </c>
      <c r="H13" s="30">
        <f>H14+H17+H24+H30+H34+H55</f>
        <v>1877489</v>
      </c>
      <c r="I13" s="30">
        <f>I14+I17+I24+I30+I34+I55+I58</f>
        <v>4236517.63</v>
      </c>
      <c r="J13" s="30">
        <f>J14+J17+J24+J30+J34+J55+J58</f>
        <v>287809360</v>
      </c>
      <c r="K13" s="30">
        <f>K14+K17+K24+K30+K34+K55+K58</f>
        <v>402142785.78000003</v>
      </c>
      <c r="L13" s="30">
        <f>L14+L17+L24+L30+L34+L55+L58</f>
        <v>158577805.78999999</v>
      </c>
      <c r="M13" s="30">
        <f>M14+M17+M24+M30+M34+M55+M58</f>
        <v>25671472.469999999</v>
      </c>
      <c r="N13" s="82" t="s">
        <v>41</v>
      </c>
      <c r="O13" s="83"/>
    </row>
    <row r="14" spans="1:18" ht="14.45" customHeight="1">
      <c r="A14" s="31"/>
      <c r="B14" s="32" t="s">
        <v>42</v>
      </c>
      <c r="C14" s="31"/>
      <c r="D14" s="33"/>
      <c r="E14" s="30">
        <f>SUM(E15:E16)</f>
        <v>12431802.33</v>
      </c>
      <c r="F14" s="30">
        <f t="shared" ref="F14:M14" si="0">SUM(F15:F16)</f>
        <v>27320</v>
      </c>
      <c r="G14" s="30">
        <f t="shared" si="0"/>
        <v>358037.12</v>
      </c>
      <c r="H14" s="30">
        <f t="shared" si="0"/>
        <v>260</v>
      </c>
      <c r="I14" s="30">
        <f t="shared" si="0"/>
        <v>566376</v>
      </c>
      <c r="J14" s="30">
        <f t="shared" si="0"/>
        <v>20869188</v>
      </c>
      <c r="K14" s="30">
        <f t="shared" si="0"/>
        <v>23345591.170000002</v>
      </c>
      <c r="L14" s="30">
        <f t="shared" si="0"/>
        <v>13770759.58</v>
      </c>
      <c r="M14" s="30">
        <f t="shared" si="0"/>
        <v>3042071.3</v>
      </c>
      <c r="N14" s="34" t="s">
        <v>43</v>
      </c>
      <c r="O14" s="35"/>
    </row>
    <row r="15" spans="1:18" ht="14.45" customHeight="1">
      <c r="A15" s="31"/>
      <c r="B15" s="36" t="s">
        <v>44</v>
      </c>
      <c r="C15" s="37"/>
      <c r="D15" s="33"/>
      <c r="E15" s="38">
        <v>12324563.83</v>
      </c>
      <c r="F15" s="38">
        <v>1120</v>
      </c>
      <c r="G15" s="38">
        <v>176612.12</v>
      </c>
      <c r="H15" s="38">
        <v>260</v>
      </c>
      <c r="I15" s="38">
        <v>233750</v>
      </c>
      <c r="J15" s="38">
        <v>6107885</v>
      </c>
      <c r="K15" s="38">
        <v>9372318.1699999999</v>
      </c>
      <c r="L15" s="38">
        <v>6120959.5800000001</v>
      </c>
      <c r="M15" s="38">
        <v>2299484.2999999998</v>
      </c>
      <c r="N15" s="39" t="s">
        <v>45</v>
      </c>
      <c r="O15" s="35"/>
    </row>
    <row r="16" spans="1:18" ht="14.45" customHeight="1">
      <c r="A16" s="31"/>
      <c r="B16" s="36" t="s">
        <v>46</v>
      </c>
      <c r="C16" s="40"/>
      <c r="D16" s="33"/>
      <c r="E16" s="38">
        <v>107238.5</v>
      </c>
      <c r="F16" s="38">
        <v>26200</v>
      </c>
      <c r="G16" s="38">
        <v>181425</v>
      </c>
      <c r="H16" s="41" t="s">
        <v>47</v>
      </c>
      <c r="I16" s="38">
        <v>332626</v>
      </c>
      <c r="J16" s="38">
        <v>14761303</v>
      </c>
      <c r="K16" s="38">
        <v>13973273</v>
      </c>
      <c r="L16" s="38">
        <v>7649800</v>
      </c>
      <c r="M16" s="38">
        <v>742587</v>
      </c>
      <c r="N16" s="39" t="s">
        <v>48</v>
      </c>
      <c r="O16" s="35"/>
    </row>
    <row r="17" spans="1:15" ht="14.45" customHeight="1">
      <c r="A17" s="31"/>
      <c r="B17" s="42" t="s">
        <v>49</v>
      </c>
      <c r="C17" s="40"/>
      <c r="D17" s="33"/>
      <c r="E17" s="30">
        <f>SUM(E18:E23)</f>
        <v>49960029.439999998</v>
      </c>
      <c r="F17" s="30">
        <f t="shared" ref="F17:M17" si="1">SUM(F18:F23)</f>
        <v>252071.36</v>
      </c>
      <c r="G17" s="30">
        <f t="shared" si="1"/>
        <v>1021049.66</v>
      </c>
      <c r="H17" s="30">
        <f t="shared" si="1"/>
        <v>104155</v>
      </c>
      <c r="I17" s="30">
        <f t="shared" si="1"/>
        <v>869471.5</v>
      </c>
      <c r="J17" s="30">
        <f t="shared" si="1"/>
        <v>54220564</v>
      </c>
      <c r="K17" s="30">
        <f t="shared" si="1"/>
        <v>78826397.560000002</v>
      </c>
      <c r="L17" s="30">
        <f t="shared" si="1"/>
        <v>29733467.850000001</v>
      </c>
      <c r="M17" s="30">
        <f t="shared" si="1"/>
        <v>3424736.81</v>
      </c>
      <c r="N17" s="34" t="s">
        <v>50</v>
      </c>
      <c r="O17" s="35"/>
    </row>
    <row r="18" spans="1:15" ht="14.45" customHeight="1">
      <c r="A18" s="31"/>
      <c r="B18" s="36" t="s">
        <v>51</v>
      </c>
      <c r="C18" s="40"/>
      <c r="D18" s="33"/>
      <c r="E18" s="38">
        <v>11975201.82</v>
      </c>
      <c r="F18" s="38">
        <v>37364.199999999997</v>
      </c>
      <c r="G18" s="38">
        <v>212194</v>
      </c>
      <c r="H18" s="41" t="s">
        <v>47</v>
      </c>
      <c r="I18" s="38">
        <v>159796</v>
      </c>
      <c r="J18" s="38">
        <v>6729582</v>
      </c>
      <c r="K18" s="38">
        <v>12753366.48</v>
      </c>
      <c r="L18" s="38">
        <v>10410887</v>
      </c>
      <c r="M18" s="38">
        <v>550954.1</v>
      </c>
      <c r="N18" s="39" t="s">
        <v>52</v>
      </c>
      <c r="O18" s="35"/>
    </row>
    <row r="19" spans="1:15" ht="14.45" customHeight="1">
      <c r="A19" s="31"/>
      <c r="B19" s="36" t="s">
        <v>53</v>
      </c>
      <c r="C19" s="40"/>
      <c r="D19" s="33"/>
      <c r="E19" s="38">
        <v>206297.06</v>
      </c>
      <c r="F19" s="38">
        <v>33700</v>
      </c>
      <c r="G19" s="38">
        <v>212015.35</v>
      </c>
      <c r="H19" s="38">
        <v>76745</v>
      </c>
      <c r="I19" s="38">
        <v>77975</v>
      </c>
      <c r="J19" s="38">
        <v>11497745</v>
      </c>
      <c r="K19" s="38">
        <v>8722054</v>
      </c>
      <c r="L19" s="38">
        <v>4998900</v>
      </c>
      <c r="M19" s="38">
        <v>67836</v>
      </c>
      <c r="N19" s="39" t="s">
        <v>54</v>
      </c>
      <c r="O19" s="35"/>
    </row>
    <row r="20" spans="1:15" ht="14.45" customHeight="1">
      <c r="A20" s="31"/>
      <c r="B20" s="36" t="s">
        <v>55</v>
      </c>
      <c r="C20" s="40"/>
      <c r="D20" s="33"/>
      <c r="E20" s="38">
        <v>12630012.02</v>
      </c>
      <c r="F20" s="38">
        <v>11872.5</v>
      </c>
      <c r="G20" s="38">
        <v>93045.43</v>
      </c>
      <c r="H20" s="41" t="s">
        <v>47</v>
      </c>
      <c r="I20" s="38">
        <v>20000.5</v>
      </c>
      <c r="J20" s="38">
        <v>5454229</v>
      </c>
      <c r="K20" s="38">
        <v>11500315.91</v>
      </c>
      <c r="L20" s="38">
        <v>4932880.8499999996</v>
      </c>
      <c r="M20" s="38">
        <v>811698</v>
      </c>
      <c r="N20" s="39" t="s">
        <v>56</v>
      </c>
      <c r="O20" s="35"/>
    </row>
    <row r="21" spans="1:15" ht="14.45" customHeight="1">
      <c r="A21" s="31"/>
      <c r="B21" s="36" t="s">
        <v>57</v>
      </c>
      <c r="C21" s="40"/>
      <c r="D21" s="33"/>
      <c r="E21" s="38">
        <v>96491.48</v>
      </c>
      <c r="F21" s="38">
        <v>144854.66</v>
      </c>
      <c r="G21" s="38">
        <v>214248.08</v>
      </c>
      <c r="H21" s="43">
        <v>27410</v>
      </c>
      <c r="I21" s="38">
        <v>72260</v>
      </c>
      <c r="J21" s="38">
        <v>15060725</v>
      </c>
      <c r="K21" s="38">
        <v>14514614.439999999</v>
      </c>
      <c r="L21" s="38">
        <v>6525100</v>
      </c>
      <c r="M21" s="38">
        <v>651601.71</v>
      </c>
      <c r="N21" s="39" t="s">
        <v>58</v>
      </c>
      <c r="O21" s="35"/>
    </row>
    <row r="22" spans="1:15" ht="14.45" customHeight="1">
      <c r="A22" s="31"/>
      <c r="B22" s="36" t="s">
        <v>59</v>
      </c>
      <c r="C22" s="40"/>
      <c r="D22" s="33"/>
      <c r="E22" s="38">
        <v>12561034.01</v>
      </c>
      <c r="F22" s="41" t="s">
        <v>47</v>
      </c>
      <c r="G22" s="41">
        <v>77592.02</v>
      </c>
      <c r="H22" s="41" t="s">
        <v>47</v>
      </c>
      <c r="I22" s="38">
        <v>484880</v>
      </c>
      <c r="J22" s="38">
        <v>7282344</v>
      </c>
      <c r="K22" s="38">
        <v>15497778.32</v>
      </c>
      <c r="L22" s="38">
        <v>1102900</v>
      </c>
      <c r="M22" s="38">
        <v>512444</v>
      </c>
      <c r="N22" s="39" t="s">
        <v>60</v>
      </c>
      <c r="O22" s="35"/>
    </row>
    <row r="23" spans="1:15" ht="14.45" customHeight="1">
      <c r="A23" s="31"/>
      <c r="B23" s="36" t="s">
        <v>61</v>
      </c>
      <c r="C23" s="40"/>
      <c r="D23" s="33"/>
      <c r="E23" s="38">
        <v>12490993.050000001</v>
      </c>
      <c r="F23" s="38">
        <v>24280</v>
      </c>
      <c r="G23" s="38">
        <v>211954.78</v>
      </c>
      <c r="H23" s="41" t="s">
        <v>47</v>
      </c>
      <c r="I23" s="38">
        <v>54560</v>
      </c>
      <c r="J23" s="38">
        <v>8195939</v>
      </c>
      <c r="K23" s="38">
        <v>15838268.41</v>
      </c>
      <c r="L23" s="38">
        <v>1762800</v>
      </c>
      <c r="M23" s="38">
        <v>830203</v>
      </c>
      <c r="N23" s="39" t="s">
        <v>62</v>
      </c>
      <c r="O23" s="35"/>
    </row>
    <row r="24" spans="1:15" ht="14.45" customHeight="1">
      <c r="A24" s="31"/>
      <c r="B24" s="44" t="s">
        <v>63</v>
      </c>
      <c r="C24" s="45"/>
      <c r="D24" s="33"/>
      <c r="E24" s="30">
        <f>SUM(E25:E29)</f>
        <v>68998459.539999992</v>
      </c>
      <c r="F24" s="30">
        <f t="shared" ref="F24:M24" si="2">SUM(F25:F29)</f>
        <v>467906.19999999995</v>
      </c>
      <c r="G24" s="30">
        <f t="shared" si="2"/>
        <v>812498.01</v>
      </c>
      <c r="H24" s="30">
        <f t="shared" si="2"/>
        <v>3296</v>
      </c>
      <c r="I24" s="30">
        <f t="shared" si="2"/>
        <v>373840</v>
      </c>
      <c r="J24" s="30">
        <f t="shared" si="2"/>
        <v>56799859</v>
      </c>
      <c r="K24" s="30">
        <f t="shared" si="2"/>
        <v>81006093.239999995</v>
      </c>
      <c r="L24" s="30">
        <f t="shared" si="2"/>
        <v>39826992.07</v>
      </c>
      <c r="M24" s="30">
        <f t="shared" si="2"/>
        <v>2189805.81</v>
      </c>
      <c r="N24" s="34" t="s">
        <v>64</v>
      </c>
      <c r="O24" s="35"/>
    </row>
    <row r="25" spans="1:15" ht="14.45" customHeight="1">
      <c r="A25" s="31"/>
      <c r="B25" s="46" t="s">
        <v>65</v>
      </c>
      <c r="C25" s="45"/>
      <c r="D25" s="33"/>
      <c r="E25" s="38">
        <v>13166914.41</v>
      </c>
      <c r="F25" s="38">
        <v>148390</v>
      </c>
      <c r="G25" s="38">
        <v>111796.2</v>
      </c>
      <c r="H25" s="41" t="s">
        <v>47</v>
      </c>
      <c r="I25" s="38">
        <v>31030</v>
      </c>
      <c r="J25" s="38">
        <v>6196277</v>
      </c>
      <c r="K25" s="38">
        <v>10695568.460000001</v>
      </c>
      <c r="L25" s="38">
        <v>6504496.4699999997</v>
      </c>
      <c r="M25" s="38">
        <v>378327.92</v>
      </c>
      <c r="N25" s="39" t="s">
        <v>66</v>
      </c>
      <c r="O25" s="35"/>
    </row>
    <row r="26" spans="1:15" ht="14.45" customHeight="1">
      <c r="A26" s="31"/>
      <c r="B26" s="46" t="s">
        <v>67</v>
      </c>
      <c r="C26" s="45"/>
      <c r="D26" s="33"/>
      <c r="E26" s="38">
        <v>13574112.49</v>
      </c>
      <c r="F26" s="38">
        <v>1970</v>
      </c>
      <c r="G26" s="38">
        <v>152801.01</v>
      </c>
      <c r="H26" s="41" t="s">
        <v>47</v>
      </c>
      <c r="I26" s="38">
        <v>82170</v>
      </c>
      <c r="J26" s="38">
        <v>12142668</v>
      </c>
      <c r="K26" s="38">
        <v>21771774.18</v>
      </c>
      <c r="L26" s="38">
        <v>2836300</v>
      </c>
      <c r="M26" s="38">
        <v>619506.5</v>
      </c>
      <c r="N26" s="39" t="s">
        <v>68</v>
      </c>
      <c r="O26" s="35"/>
    </row>
    <row r="27" spans="1:15" ht="14.45" customHeight="1">
      <c r="A27" s="31"/>
      <c r="B27" s="36" t="s">
        <v>69</v>
      </c>
      <c r="C27" s="40"/>
      <c r="D27" s="33"/>
      <c r="E27" s="38">
        <v>15745838.609999999</v>
      </c>
      <c r="F27" s="38">
        <v>15909</v>
      </c>
      <c r="G27" s="38">
        <v>184678.89</v>
      </c>
      <c r="H27" s="41" t="s">
        <v>47</v>
      </c>
      <c r="I27" s="38">
        <v>93480</v>
      </c>
      <c r="J27" s="38">
        <v>16764258</v>
      </c>
      <c r="K27" s="38">
        <v>19558743.399999999</v>
      </c>
      <c r="L27" s="38">
        <v>17068473</v>
      </c>
      <c r="M27" s="38">
        <v>405837.39</v>
      </c>
      <c r="N27" s="39" t="s">
        <v>70</v>
      </c>
      <c r="O27" s="35"/>
    </row>
    <row r="28" spans="1:15" ht="14.45" customHeight="1">
      <c r="A28" s="31"/>
      <c r="B28" s="36" t="s">
        <v>71</v>
      </c>
      <c r="C28" s="40"/>
      <c r="D28" s="33"/>
      <c r="E28" s="38">
        <v>12340586.119999999</v>
      </c>
      <c r="F28" s="38">
        <v>47664.800000000003</v>
      </c>
      <c r="G28" s="38">
        <v>190561.36</v>
      </c>
      <c r="H28" s="41" t="s">
        <v>47</v>
      </c>
      <c r="I28" s="38">
        <v>68640</v>
      </c>
      <c r="J28" s="38">
        <v>8829642</v>
      </c>
      <c r="K28" s="38">
        <v>12709100.25</v>
      </c>
      <c r="L28" s="38">
        <v>3636600</v>
      </c>
      <c r="M28" s="38">
        <v>383321</v>
      </c>
      <c r="N28" s="39" t="s">
        <v>72</v>
      </c>
      <c r="O28" s="35"/>
    </row>
    <row r="29" spans="1:15" ht="14.45" customHeight="1">
      <c r="A29" s="31"/>
      <c r="B29" s="36" t="s">
        <v>73</v>
      </c>
      <c r="C29" s="40"/>
      <c r="D29" s="33"/>
      <c r="E29" s="38">
        <v>14171007.91</v>
      </c>
      <c r="F29" s="38">
        <v>253972.4</v>
      </c>
      <c r="G29" s="38">
        <v>172660.55</v>
      </c>
      <c r="H29" s="38">
        <v>3296</v>
      </c>
      <c r="I29" s="38">
        <v>98520</v>
      </c>
      <c r="J29" s="38">
        <v>12867014</v>
      </c>
      <c r="K29" s="38">
        <v>16270906.949999999</v>
      </c>
      <c r="L29" s="38">
        <v>9781122.5999999996</v>
      </c>
      <c r="M29" s="38">
        <v>402813</v>
      </c>
      <c r="N29" s="47" t="s">
        <v>74</v>
      </c>
      <c r="O29" s="35"/>
    </row>
    <row r="30" spans="1:15" ht="14.45" customHeight="1">
      <c r="A30" s="31"/>
      <c r="B30" s="32" t="s">
        <v>75</v>
      </c>
      <c r="C30" s="40"/>
      <c r="D30" s="33"/>
      <c r="E30" s="30">
        <f>SUM(E31:E33)</f>
        <v>25981136.100000001</v>
      </c>
      <c r="F30" s="30">
        <f t="shared" ref="F30:M30" si="3">SUM(F31:F33)</f>
        <v>46599</v>
      </c>
      <c r="G30" s="30">
        <f t="shared" si="3"/>
        <v>222191.26</v>
      </c>
      <c r="H30" s="30">
        <f t="shared" si="3"/>
        <v>278305</v>
      </c>
      <c r="I30" s="30">
        <f t="shared" si="3"/>
        <v>519220</v>
      </c>
      <c r="J30" s="30">
        <f t="shared" si="3"/>
        <v>16781179</v>
      </c>
      <c r="K30" s="30">
        <f t="shared" si="3"/>
        <v>31176914.939999998</v>
      </c>
      <c r="L30" s="30">
        <f t="shared" si="3"/>
        <v>11537888.469999999</v>
      </c>
      <c r="M30" s="30">
        <f t="shared" si="3"/>
        <v>1731439</v>
      </c>
      <c r="N30" s="34" t="s">
        <v>76</v>
      </c>
      <c r="O30" s="35"/>
    </row>
    <row r="31" spans="1:15" ht="14.45" customHeight="1">
      <c r="A31" s="31"/>
      <c r="B31" s="46" t="s">
        <v>77</v>
      </c>
      <c r="C31" s="45"/>
      <c r="D31" s="33"/>
      <c r="E31" s="38">
        <v>12270358.23</v>
      </c>
      <c r="F31" s="38">
        <v>1390</v>
      </c>
      <c r="G31" s="38">
        <v>100504.92</v>
      </c>
      <c r="H31" s="38">
        <v>278305</v>
      </c>
      <c r="I31" s="38">
        <v>118970</v>
      </c>
      <c r="J31" s="38">
        <v>7341230</v>
      </c>
      <c r="K31" s="38">
        <v>12756422.27</v>
      </c>
      <c r="L31" s="38">
        <v>5270433.47</v>
      </c>
      <c r="M31" s="38">
        <v>1049447</v>
      </c>
      <c r="N31" s="39" t="s">
        <v>78</v>
      </c>
      <c r="O31" s="35"/>
    </row>
    <row r="32" spans="1:15" ht="14.45" customHeight="1">
      <c r="A32" s="31"/>
      <c r="B32" s="46" t="s">
        <v>79</v>
      </c>
      <c r="C32" s="45"/>
      <c r="D32" s="33"/>
      <c r="E32" s="38">
        <v>12521242.27</v>
      </c>
      <c r="F32" s="38">
        <v>38859</v>
      </c>
      <c r="G32" s="38">
        <v>105026.03</v>
      </c>
      <c r="H32" s="41" t="s">
        <v>47</v>
      </c>
      <c r="I32" s="38">
        <v>398350</v>
      </c>
      <c r="J32" s="38">
        <v>9439949</v>
      </c>
      <c r="K32" s="38">
        <v>17524935.399999999</v>
      </c>
      <c r="L32" s="38">
        <v>5667553</v>
      </c>
      <c r="M32" s="38">
        <v>575213</v>
      </c>
      <c r="N32" s="39" t="s">
        <v>80</v>
      </c>
      <c r="O32" s="35"/>
    </row>
    <row r="33" spans="1:18" ht="14.45" customHeight="1">
      <c r="A33" s="31"/>
      <c r="B33" s="46" t="s">
        <v>81</v>
      </c>
      <c r="C33" s="45"/>
      <c r="D33" s="33"/>
      <c r="E33" s="38">
        <v>1189535.6000000001</v>
      </c>
      <c r="F33" s="38">
        <v>6350</v>
      </c>
      <c r="G33" s="38">
        <v>16660.310000000001</v>
      </c>
      <c r="H33" s="41" t="s">
        <v>47</v>
      </c>
      <c r="I33" s="38">
        <v>1900</v>
      </c>
      <c r="J33" s="41" t="s">
        <v>47</v>
      </c>
      <c r="K33" s="38">
        <v>895557.27</v>
      </c>
      <c r="L33" s="38">
        <v>599902</v>
      </c>
      <c r="M33" s="38">
        <v>106779</v>
      </c>
      <c r="N33" s="39" t="s">
        <v>82</v>
      </c>
      <c r="O33" s="35"/>
    </row>
    <row r="34" spans="1:18" ht="14.45" customHeight="1">
      <c r="A34" s="31"/>
      <c r="B34" s="48" t="s">
        <v>83</v>
      </c>
      <c r="C34" s="40"/>
      <c r="D34" s="33"/>
      <c r="E34" s="30">
        <f t="shared" ref="E34:M34" si="4">SUM(E35:E54)</f>
        <v>76475400.079999998</v>
      </c>
      <c r="F34" s="30">
        <f t="shared" si="4"/>
        <v>824299.5</v>
      </c>
      <c r="G34" s="30">
        <f t="shared" si="4"/>
        <v>1416347.9400000002</v>
      </c>
      <c r="H34" s="30">
        <f t="shared" si="4"/>
        <v>1274451</v>
      </c>
      <c r="I34" s="30">
        <f t="shared" si="4"/>
        <v>1122770.56</v>
      </c>
      <c r="J34" s="30">
        <f t="shared" si="4"/>
        <v>90473826.829999998</v>
      </c>
      <c r="K34" s="30">
        <f t="shared" si="4"/>
        <v>129124047.93000001</v>
      </c>
      <c r="L34" s="30">
        <f t="shared" si="4"/>
        <v>40325990.060000002</v>
      </c>
      <c r="M34" s="30">
        <f t="shared" si="4"/>
        <v>12887243.99</v>
      </c>
      <c r="N34" s="34" t="s">
        <v>84</v>
      </c>
      <c r="O34" s="35"/>
    </row>
    <row r="35" spans="1:18" ht="14.45" customHeight="1">
      <c r="A35" s="31"/>
      <c r="B35" s="36" t="s">
        <v>85</v>
      </c>
      <c r="C35" s="40"/>
      <c r="D35" s="33"/>
      <c r="E35" s="38">
        <v>140566.5</v>
      </c>
      <c r="F35" s="38">
        <v>411959.9</v>
      </c>
      <c r="G35" s="38">
        <v>166934.20000000001</v>
      </c>
      <c r="H35" s="38">
        <v>400290</v>
      </c>
      <c r="I35" s="38">
        <v>112138</v>
      </c>
      <c r="J35" s="38">
        <v>10075868</v>
      </c>
      <c r="K35" s="38">
        <v>16662245.99</v>
      </c>
      <c r="L35" s="38">
        <v>2903627.61</v>
      </c>
      <c r="M35" s="38">
        <v>604978.61</v>
      </c>
      <c r="N35" s="39" t="s">
        <v>86</v>
      </c>
      <c r="O35" s="35"/>
    </row>
    <row r="36" spans="1:18" ht="14.45" customHeight="1">
      <c r="A36" s="31"/>
      <c r="B36" s="36" t="s">
        <v>87</v>
      </c>
      <c r="C36" s="40"/>
      <c r="D36" s="33"/>
      <c r="E36" s="38">
        <v>12164401.76</v>
      </c>
      <c r="F36" s="38">
        <v>7670</v>
      </c>
      <c r="G36" s="38">
        <v>154266.76</v>
      </c>
      <c r="H36" s="38">
        <v>388586</v>
      </c>
      <c r="I36" s="38">
        <v>340970</v>
      </c>
      <c r="J36" s="38">
        <v>7619318</v>
      </c>
      <c r="K36" s="38">
        <v>16622216.26</v>
      </c>
      <c r="L36" s="38">
        <v>1814200</v>
      </c>
      <c r="M36" s="38">
        <v>8087897</v>
      </c>
      <c r="N36" s="39" t="s">
        <v>88</v>
      </c>
      <c r="O36" s="35"/>
    </row>
    <row r="37" spans="1:18" ht="14.45" customHeight="1">
      <c r="A37" s="31"/>
      <c r="B37" s="36" t="s">
        <v>89</v>
      </c>
      <c r="C37" s="40"/>
      <c r="D37" s="33"/>
      <c r="E37" s="38">
        <v>13293382.93</v>
      </c>
      <c r="F37" s="38">
        <v>9317</v>
      </c>
      <c r="G37" s="38">
        <v>130679.57</v>
      </c>
      <c r="H37" s="41" t="s">
        <v>47</v>
      </c>
      <c r="I37" s="38">
        <v>54725</v>
      </c>
      <c r="J37" s="38">
        <v>5467310</v>
      </c>
      <c r="K37" s="38">
        <v>11395018.220000001</v>
      </c>
      <c r="L37" s="38">
        <v>10366920.26</v>
      </c>
      <c r="M37" s="38">
        <v>498448</v>
      </c>
      <c r="N37" s="39" t="s">
        <v>90</v>
      </c>
      <c r="O37" s="35"/>
    </row>
    <row r="38" spans="1:18" ht="14.45" customHeight="1">
      <c r="A38" s="31"/>
      <c r="B38" s="36" t="s">
        <v>91</v>
      </c>
      <c r="C38" s="40"/>
      <c r="D38" s="33"/>
      <c r="E38" s="38">
        <v>87760.18</v>
      </c>
      <c r="F38" s="38">
        <v>205660</v>
      </c>
      <c r="G38" s="38">
        <v>231541.81</v>
      </c>
      <c r="H38" s="38">
        <v>360850</v>
      </c>
      <c r="I38" s="38">
        <v>119486.56</v>
      </c>
      <c r="J38" s="38">
        <v>7232106</v>
      </c>
      <c r="K38" s="38">
        <v>15844434</v>
      </c>
      <c r="L38" s="38">
        <v>307300</v>
      </c>
      <c r="M38" s="38">
        <v>432681</v>
      </c>
      <c r="N38" s="39" t="s">
        <v>92</v>
      </c>
      <c r="O38" s="35"/>
    </row>
    <row r="39" spans="1:18" ht="14.45" customHeight="1">
      <c r="A39" s="31"/>
      <c r="B39" s="36" t="s">
        <v>93</v>
      </c>
      <c r="C39" s="40"/>
      <c r="D39" s="33"/>
      <c r="E39" s="38">
        <v>40609.599999999999</v>
      </c>
      <c r="F39" s="38">
        <v>40713.800000000003</v>
      </c>
      <c r="G39" s="38">
        <v>128727.76</v>
      </c>
      <c r="H39" s="41" t="s">
        <v>47</v>
      </c>
      <c r="I39" s="38">
        <v>123700</v>
      </c>
      <c r="J39" s="38">
        <v>31808246.829999998</v>
      </c>
      <c r="K39" s="38">
        <v>11663505.83</v>
      </c>
      <c r="L39" s="38">
        <v>2556026.9900000002</v>
      </c>
      <c r="M39" s="38">
        <v>519723.38</v>
      </c>
      <c r="N39" s="39" t="s">
        <v>94</v>
      </c>
      <c r="O39" s="35"/>
    </row>
    <row r="40" spans="1:18" ht="14.1" customHeight="1">
      <c r="A40" s="31"/>
      <c r="B40" s="36"/>
      <c r="C40" s="40"/>
      <c r="D40" s="31"/>
      <c r="E40" s="49"/>
      <c r="F40" s="49"/>
      <c r="G40" s="49"/>
      <c r="H40" s="50"/>
      <c r="I40" s="49"/>
      <c r="J40" s="49"/>
      <c r="K40" s="49"/>
      <c r="L40" s="49"/>
      <c r="M40" s="49"/>
      <c r="N40" s="39"/>
      <c r="O40" s="35"/>
    </row>
    <row r="41" spans="1:18" s="1" customFormat="1">
      <c r="B41" s="2" t="s">
        <v>0</v>
      </c>
      <c r="C41" s="3">
        <v>16.3</v>
      </c>
      <c r="D41" s="2" t="s">
        <v>95</v>
      </c>
      <c r="R41" s="4"/>
    </row>
    <row r="42" spans="1:18" s="5" customFormat="1">
      <c r="B42" s="1" t="s">
        <v>2</v>
      </c>
      <c r="C42" s="3">
        <v>16.3</v>
      </c>
      <c r="D42" s="6" t="s">
        <v>3</v>
      </c>
      <c r="R42" s="1"/>
    </row>
    <row r="43" spans="1:18" s="5" customFormat="1">
      <c r="B43" s="1"/>
      <c r="C43" s="3"/>
      <c r="D43" s="6" t="s">
        <v>96</v>
      </c>
    </row>
    <row r="44" spans="1:18" s="5" customFormat="1" ht="16.5" customHeight="1">
      <c r="B44" s="1"/>
      <c r="C44" s="3"/>
      <c r="D44" s="6"/>
      <c r="O44" s="7" t="s">
        <v>5</v>
      </c>
    </row>
    <row r="45" spans="1:18" s="13" customFormat="1" ht="18" customHeight="1">
      <c r="A45" s="8"/>
      <c r="B45" s="9"/>
      <c r="C45" s="9"/>
      <c r="D45" s="10"/>
      <c r="E45" s="66" t="s">
        <v>6</v>
      </c>
      <c r="F45" s="67"/>
      <c r="G45" s="67"/>
      <c r="H45" s="67"/>
      <c r="I45" s="67"/>
      <c r="J45" s="68"/>
      <c r="K45" s="69" t="s">
        <v>7</v>
      </c>
      <c r="L45" s="70"/>
      <c r="M45" s="70"/>
      <c r="N45" s="11" t="s">
        <v>8</v>
      </c>
      <c r="O45" s="12"/>
      <c r="R45" s="4"/>
    </row>
    <row r="46" spans="1:18" s="13" customFormat="1" ht="15.95" customHeight="1">
      <c r="A46" s="71" t="s">
        <v>9</v>
      </c>
      <c r="B46" s="71"/>
      <c r="C46" s="71"/>
      <c r="D46" s="62"/>
      <c r="E46" s="72" t="s">
        <v>10</v>
      </c>
      <c r="F46" s="73"/>
      <c r="G46" s="73"/>
      <c r="H46" s="73"/>
      <c r="I46" s="73"/>
      <c r="J46" s="74"/>
      <c r="K46" s="75" t="s">
        <v>11</v>
      </c>
      <c r="L46" s="76"/>
      <c r="M46" s="77"/>
      <c r="N46" s="63" t="s">
        <v>12</v>
      </c>
      <c r="O46" s="64"/>
    </row>
    <row r="47" spans="1:18" s="13" customFormat="1" ht="15.95" customHeight="1">
      <c r="A47" s="61" t="s">
        <v>13</v>
      </c>
      <c r="B47" s="61"/>
      <c r="C47" s="61"/>
      <c r="D47" s="62"/>
      <c r="E47" s="14" t="s">
        <v>14</v>
      </c>
      <c r="F47" s="14" t="s">
        <v>15</v>
      </c>
      <c r="G47" s="14"/>
      <c r="H47" s="14" t="s">
        <v>16</v>
      </c>
      <c r="J47" s="15"/>
      <c r="K47" s="15" t="s">
        <v>17</v>
      </c>
      <c r="L47" s="15" t="s">
        <v>7</v>
      </c>
      <c r="M47" s="15" t="s">
        <v>7</v>
      </c>
      <c r="N47" s="63" t="s">
        <v>18</v>
      </c>
      <c r="O47" s="64"/>
      <c r="P47" s="16"/>
    </row>
    <row r="48" spans="1:18" s="13" customFormat="1" ht="15.95" customHeight="1">
      <c r="A48" s="64" t="s">
        <v>19</v>
      </c>
      <c r="B48" s="64"/>
      <c r="C48" s="64"/>
      <c r="D48" s="65"/>
      <c r="E48" s="14" t="s">
        <v>20</v>
      </c>
      <c r="F48" s="14" t="s">
        <v>21</v>
      </c>
      <c r="G48" s="14" t="s">
        <v>22</v>
      </c>
      <c r="H48" s="14" t="s">
        <v>23</v>
      </c>
      <c r="I48" s="14" t="s">
        <v>24</v>
      </c>
      <c r="J48" s="15" t="s">
        <v>25</v>
      </c>
      <c r="K48" s="15" t="s">
        <v>26</v>
      </c>
      <c r="L48" s="15" t="s">
        <v>27</v>
      </c>
      <c r="M48" s="15" t="s">
        <v>28</v>
      </c>
      <c r="N48" s="63" t="s">
        <v>29</v>
      </c>
      <c r="O48" s="64"/>
      <c r="P48" s="16"/>
    </row>
    <row r="49" spans="1:16" s="13" customFormat="1" ht="16.5" customHeight="1">
      <c r="E49" s="14" t="s">
        <v>30</v>
      </c>
      <c r="F49" s="14" t="s">
        <v>31</v>
      </c>
      <c r="G49" s="14" t="s">
        <v>32</v>
      </c>
      <c r="H49" s="14" t="s">
        <v>33</v>
      </c>
      <c r="I49" s="14" t="s">
        <v>34</v>
      </c>
      <c r="J49" s="15" t="s">
        <v>35</v>
      </c>
      <c r="K49" s="14" t="s">
        <v>11</v>
      </c>
      <c r="L49" s="15" t="s">
        <v>36</v>
      </c>
      <c r="M49" s="14" t="s">
        <v>37</v>
      </c>
      <c r="P49" s="16"/>
    </row>
    <row r="50" spans="1:16" s="13" customFormat="1" ht="18.75" customHeight="1">
      <c r="A50" s="17"/>
      <c r="B50" s="17"/>
      <c r="C50" s="17"/>
      <c r="D50" s="18"/>
      <c r="E50" s="19"/>
      <c r="F50" s="20"/>
      <c r="G50" s="21"/>
      <c r="H50" s="22"/>
      <c r="I50" s="21"/>
      <c r="J50" s="21"/>
      <c r="K50" s="23"/>
      <c r="L50" s="24" t="s">
        <v>38</v>
      </c>
      <c r="M50" s="21" t="s">
        <v>39</v>
      </c>
      <c r="N50" s="25"/>
      <c r="O50" s="26"/>
    </row>
    <row r="51" spans="1:16" ht="14.45" customHeight="1">
      <c r="A51" s="40"/>
      <c r="B51" s="36" t="s">
        <v>97</v>
      </c>
      <c r="C51" s="40"/>
      <c r="D51" s="51"/>
      <c r="E51" s="38">
        <v>12348589.810000001</v>
      </c>
      <c r="F51" s="38">
        <v>13319.2</v>
      </c>
      <c r="G51" s="38">
        <v>72473.17</v>
      </c>
      <c r="H51" s="38">
        <v>21615</v>
      </c>
      <c r="I51" s="38">
        <v>16504</v>
      </c>
      <c r="J51" s="38">
        <v>6057254</v>
      </c>
      <c r="K51" s="38">
        <v>13420192</v>
      </c>
      <c r="L51" s="38">
        <v>7617169.7000000002</v>
      </c>
      <c r="M51" s="38">
        <v>321613</v>
      </c>
      <c r="N51" s="39" t="s">
        <v>98</v>
      </c>
      <c r="O51" s="52"/>
    </row>
    <row r="52" spans="1:16" ht="14.45" customHeight="1">
      <c r="A52" s="40"/>
      <c r="B52" s="36" t="s">
        <v>99</v>
      </c>
      <c r="C52" s="40"/>
      <c r="D52" s="51"/>
      <c r="E52" s="38">
        <v>14002235.07</v>
      </c>
      <c r="F52" s="38">
        <v>40463</v>
      </c>
      <c r="G52" s="38">
        <v>346950.33</v>
      </c>
      <c r="H52" s="41" t="s">
        <v>47</v>
      </c>
      <c r="I52" s="38">
        <v>112325</v>
      </c>
      <c r="J52" s="38">
        <v>11992523</v>
      </c>
      <c r="K52" s="38">
        <v>17304488</v>
      </c>
      <c r="L52" s="38">
        <v>4657200</v>
      </c>
      <c r="M52" s="38">
        <v>946139</v>
      </c>
      <c r="N52" s="39" t="s">
        <v>100</v>
      </c>
      <c r="O52" s="52"/>
    </row>
    <row r="53" spans="1:16" ht="14.45" customHeight="1">
      <c r="A53" s="40"/>
      <c r="B53" s="36" t="s">
        <v>101</v>
      </c>
      <c r="C53" s="40"/>
      <c r="D53" s="51"/>
      <c r="E53" s="38">
        <v>12604019.140000001</v>
      </c>
      <c r="F53" s="38">
        <v>55178.6</v>
      </c>
      <c r="G53" s="38">
        <v>115372.08</v>
      </c>
      <c r="H53" s="41" t="s">
        <v>47</v>
      </c>
      <c r="I53" s="38">
        <v>182484</v>
      </c>
      <c r="J53" s="38">
        <v>5405626</v>
      </c>
      <c r="K53" s="38">
        <v>14388390.67</v>
      </c>
      <c r="L53" s="38">
        <v>7560755.5</v>
      </c>
      <c r="M53" s="38">
        <v>618876</v>
      </c>
      <c r="N53" s="39" t="s">
        <v>102</v>
      </c>
      <c r="O53" s="52"/>
    </row>
    <row r="54" spans="1:16" ht="14.45" customHeight="1">
      <c r="A54" s="40"/>
      <c r="B54" s="36" t="s">
        <v>103</v>
      </c>
      <c r="C54" s="40"/>
      <c r="D54" s="51"/>
      <c r="E54" s="38">
        <v>11793835.09</v>
      </c>
      <c r="F54" s="38">
        <v>40018</v>
      </c>
      <c r="G54" s="38">
        <v>69402.259999999995</v>
      </c>
      <c r="H54" s="38">
        <v>103110</v>
      </c>
      <c r="I54" s="38">
        <v>60438</v>
      </c>
      <c r="J54" s="38">
        <v>4815575</v>
      </c>
      <c r="K54" s="38">
        <v>11823556.960000001</v>
      </c>
      <c r="L54" s="38">
        <v>2542790</v>
      </c>
      <c r="M54" s="38">
        <v>856888</v>
      </c>
      <c r="N54" s="39" t="s">
        <v>104</v>
      </c>
      <c r="O54" s="52"/>
    </row>
    <row r="55" spans="1:16" ht="14.45" customHeight="1">
      <c r="A55" s="40"/>
      <c r="B55" s="32" t="s">
        <v>105</v>
      </c>
      <c r="C55" s="40"/>
      <c r="D55" s="51"/>
      <c r="E55" s="30">
        <f>SUM(E56:E57)</f>
        <v>15735921.18</v>
      </c>
      <c r="F55" s="30">
        <f t="shared" ref="F55:M55" si="5">SUM(F56:F57)</f>
        <v>183380</v>
      </c>
      <c r="G55" s="30">
        <f t="shared" si="5"/>
        <v>305673.19</v>
      </c>
      <c r="H55" s="30">
        <f t="shared" si="5"/>
        <v>217022</v>
      </c>
      <c r="I55" s="30">
        <f t="shared" si="5"/>
        <v>349166</v>
      </c>
      <c r="J55" s="30">
        <f t="shared" si="5"/>
        <v>33405832.170000002</v>
      </c>
      <c r="K55" s="30">
        <f t="shared" si="5"/>
        <v>31394111.109999999</v>
      </c>
      <c r="L55" s="30">
        <f t="shared" si="5"/>
        <v>6443608.7599999998</v>
      </c>
      <c r="M55" s="30">
        <f t="shared" si="5"/>
        <v>1359422.23</v>
      </c>
      <c r="N55" s="34" t="s">
        <v>106</v>
      </c>
      <c r="O55" s="52"/>
    </row>
    <row r="56" spans="1:16" ht="14.45" customHeight="1">
      <c r="A56" s="40"/>
      <c r="B56" s="36" t="s">
        <v>107</v>
      </c>
      <c r="C56" s="53"/>
      <c r="D56" s="51"/>
      <c r="E56" s="38">
        <v>98870.29</v>
      </c>
      <c r="F56" s="38">
        <v>157180</v>
      </c>
      <c r="G56" s="38">
        <v>124248.19</v>
      </c>
      <c r="H56" s="38">
        <v>217022</v>
      </c>
      <c r="I56" s="38">
        <v>16540</v>
      </c>
      <c r="J56" s="38">
        <v>18644529.170000002</v>
      </c>
      <c r="K56" s="38">
        <v>15164370.84</v>
      </c>
      <c r="L56" s="38">
        <v>638180</v>
      </c>
      <c r="M56" s="38">
        <v>375683</v>
      </c>
      <c r="N56" s="39" t="s">
        <v>108</v>
      </c>
      <c r="O56" s="52"/>
    </row>
    <row r="57" spans="1:16" ht="14.45" customHeight="1">
      <c r="A57" s="40"/>
      <c r="B57" s="36" t="s">
        <v>109</v>
      </c>
      <c r="C57" s="53"/>
      <c r="D57" s="51"/>
      <c r="E57" s="38">
        <v>15637050.890000001</v>
      </c>
      <c r="F57" s="38">
        <v>26200</v>
      </c>
      <c r="G57" s="38">
        <v>181425</v>
      </c>
      <c r="H57" s="41" t="s">
        <v>47</v>
      </c>
      <c r="I57" s="38">
        <v>332626</v>
      </c>
      <c r="J57" s="38">
        <v>14761303</v>
      </c>
      <c r="K57" s="38">
        <v>16229740.27</v>
      </c>
      <c r="L57" s="38">
        <v>5805428.7599999998</v>
      </c>
      <c r="M57" s="38">
        <v>983739.23</v>
      </c>
      <c r="N57" s="39" t="s">
        <v>110</v>
      </c>
      <c r="O57" s="52"/>
    </row>
    <row r="58" spans="1:16" ht="14.45" customHeight="1">
      <c r="A58" s="40"/>
      <c r="B58" s="32" t="s">
        <v>111</v>
      </c>
      <c r="C58" s="53"/>
      <c r="D58" s="51"/>
      <c r="E58" s="30">
        <f>SUM(E59:E60)</f>
        <v>25032191.52</v>
      </c>
      <c r="F58" s="30">
        <f t="shared" ref="F58:M58" si="6">SUM(F59:F60)</f>
        <v>72061.279999999999</v>
      </c>
      <c r="G58" s="30">
        <f t="shared" si="6"/>
        <v>332030.25</v>
      </c>
      <c r="H58" s="54" t="s">
        <v>47</v>
      </c>
      <c r="I58" s="30">
        <f t="shared" si="6"/>
        <v>435673.57</v>
      </c>
      <c r="J58" s="30">
        <f t="shared" si="6"/>
        <v>15258911</v>
      </c>
      <c r="K58" s="30">
        <f t="shared" si="6"/>
        <v>27269629.829999998</v>
      </c>
      <c r="L58" s="30">
        <f t="shared" si="6"/>
        <v>16939099</v>
      </c>
      <c r="M58" s="30">
        <f t="shared" si="6"/>
        <v>1036753.33</v>
      </c>
      <c r="N58" s="34" t="s">
        <v>112</v>
      </c>
      <c r="O58" s="52"/>
    </row>
    <row r="59" spans="1:16" ht="14.45" customHeight="1">
      <c r="A59" s="40"/>
      <c r="B59" s="36" t="s">
        <v>113</v>
      </c>
      <c r="C59" s="40"/>
      <c r="D59" s="51"/>
      <c r="E59" s="38">
        <v>12816680.07</v>
      </c>
      <c r="F59" s="38">
        <v>57308</v>
      </c>
      <c r="G59" s="38">
        <v>191541.46</v>
      </c>
      <c r="H59" s="41" t="s">
        <v>47</v>
      </c>
      <c r="I59" s="38">
        <v>252203.57</v>
      </c>
      <c r="J59" s="38">
        <v>9446018</v>
      </c>
      <c r="K59" s="38">
        <v>13807669.300000001</v>
      </c>
      <c r="L59" s="38">
        <v>4431647</v>
      </c>
      <c r="M59" s="38">
        <v>620247.32999999996</v>
      </c>
      <c r="N59" s="39" t="s">
        <v>114</v>
      </c>
      <c r="O59" s="52"/>
    </row>
    <row r="60" spans="1:16" ht="14.45" customHeight="1">
      <c r="A60" s="40"/>
      <c r="B60" s="36" t="s">
        <v>115</v>
      </c>
      <c r="C60" s="40"/>
      <c r="D60" s="51"/>
      <c r="E60" s="38">
        <v>12215511.449999999</v>
      </c>
      <c r="F60" s="38">
        <v>14753.28</v>
      </c>
      <c r="G60" s="38">
        <v>140488.79</v>
      </c>
      <c r="H60" s="41" t="s">
        <v>47</v>
      </c>
      <c r="I60" s="38">
        <v>183470</v>
      </c>
      <c r="J60" s="38">
        <v>5812893</v>
      </c>
      <c r="K60" s="38">
        <v>13461960.529999999</v>
      </c>
      <c r="L60" s="38">
        <v>12507452</v>
      </c>
      <c r="M60" s="38">
        <v>416506</v>
      </c>
      <c r="N60" s="47" t="s">
        <v>116</v>
      </c>
      <c r="O60" s="52"/>
    </row>
    <row r="61" spans="1:16">
      <c r="A61" s="55"/>
      <c r="B61" s="55"/>
      <c r="C61" s="55"/>
      <c r="D61" s="56"/>
      <c r="E61" s="57"/>
      <c r="F61" s="57"/>
      <c r="G61" s="57"/>
      <c r="H61" s="57"/>
      <c r="I61" s="57"/>
      <c r="J61" s="57"/>
      <c r="K61" s="57"/>
      <c r="L61" s="57"/>
      <c r="M61" s="57"/>
      <c r="N61" s="55"/>
      <c r="O61" s="55"/>
    </row>
    <row r="62" spans="1:16" ht="3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6">
      <c r="B63" s="59" t="s">
        <v>117</v>
      </c>
      <c r="C63" s="60"/>
      <c r="D63" s="60"/>
      <c r="E63" s="60"/>
      <c r="F63" s="60"/>
      <c r="G63" s="60"/>
      <c r="H63" s="60"/>
      <c r="I63" s="59" t="s">
        <v>118</v>
      </c>
      <c r="J63" s="60"/>
      <c r="K63" s="60"/>
      <c r="L63" s="60"/>
      <c r="M63" s="60"/>
    </row>
    <row r="64" spans="1:16">
      <c r="B64" s="13" t="s">
        <v>119</v>
      </c>
      <c r="C64" s="60"/>
      <c r="D64" s="60"/>
      <c r="E64" s="60"/>
      <c r="F64" s="60"/>
      <c r="G64" s="60"/>
      <c r="H64" s="60"/>
      <c r="I64" s="60" t="s">
        <v>120</v>
      </c>
      <c r="J64" s="60"/>
      <c r="K64" s="60"/>
      <c r="L64" s="60"/>
      <c r="M64" s="60"/>
    </row>
    <row r="65" spans="2:13">
      <c r="B65" s="13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</row>
    <row r="66" spans="2:13">
      <c r="B66" s="13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2:13">
      <c r="B67" s="13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</row>
    <row r="68" spans="2:13">
      <c r="B68" s="13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</row>
    <row r="69" spans="2:13">
      <c r="B69" s="13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2:13">
      <c r="B70" s="13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pans="2:13">
      <c r="B71" s="13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</row>
    <row r="72" spans="2:13">
      <c r="B72" s="13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pans="2:13">
      <c r="B73" s="13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</row>
    <row r="74" spans="2:13">
      <c r="B74" s="13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</row>
  </sheetData>
  <mergeCells count="23">
    <mergeCell ref="A13:D13"/>
    <mergeCell ref="N13:O13"/>
    <mergeCell ref="E6:J6"/>
    <mergeCell ref="K6:M6"/>
    <mergeCell ref="A7:D7"/>
    <mergeCell ref="E7:J7"/>
    <mergeCell ref="K7:M7"/>
    <mergeCell ref="N7:O7"/>
    <mergeCell ref="A8:D8"/>
    <mergeCell ref="N8:O8"/>
    <mergeCell ref="A9:D9"/>
    <mergeCell ref="N9:O9"/>
    <mergeCell ref="A12:D12"/>
    <mergeCell ref="A47:D47"/>
    <mergeCell ref="N47:O47"/>
    <mergeCell ref="A48:D48"/>
    <mergeCell ref="N48:O48"/>
    <mergeCell ref="E45:J45"/>
    <mergeCell ref="K45:M45"/>
    <mergeCell ref="A46:D46"/>
    <mergeCell ref="E46:J46"/>
    <mergeCell ref="K46:M46"/>
    <mergeCell ref="N46:O46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2011-05-28T02:18:43Z</dcterms:created>
  <dcterms:modified xsi:type="dcterms:W3CDTF">2011-05-28T05:24:11Z</dcterms:modified>
</cp:coreProperties>
</file>