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B31" i="3" l="1"/>
  <c r="B32" i="3"/>
  <c r="B28" i="3"/>
  <c r="B25" i="3"/>
  <c r="B13" i="3"/>
  <c r="B14" i="3"/>
  <c r="B10" i="3"/>
  <c r="B38" i="3"/>
  <c r="B36" i="3"/>
  <c r="B34" i="3"/>
  <c r="B30" i="3"/>
  <c r="B27" i="3"/>
  <c r="B24" i="3"/>
  <c r="B20" i="3"/>
  <c r="B18" i="3"/>
  <c r="B16" i="3"/>
  <c r="B12" i="3"/>
  <c r="B9" i="3"/>
  <c r="B7" i="3"/>
  <c r="B6" i="3"/>
  <c r="F24" i="3" l="1"/>
  <c r="F6" i="3"/>
  <c r="E6" i="3" l="1"/>
  <c r="E28" i="3" s="1"/>
  <c r="E34" i="3" l="1"/>
  <c r="E25" i="3"/>
  <c r="E32" i="3"/>
  <c r="E27" i="3"/>
  <c r="E38" i="3"/>
  <c r="E31" i="3"/>
  <c r="E36" i="3"/>
  <c r="E30" i="3"/>
  <c r="E24" i="3" l="1"/>
  <c r="D6" i="3"/>
  <c r="D28" i="3" s="1"/>
  <c r="D38" i="3" l="1"/>
  <c r="D31" i="3"/>
  <c r="D36" i="3"/>
  <c r="D25" i="3"/>
  <c r="D30" i="3"/>
  <c r="D27" i="3"/>
  <c r="D32" i="3"/>
  <c r="D34" i="3"/>
  <c r="D24" i="3" l="1"/>
  <c r="C38" i="3" l="1"/>
  <c r="C36" i="3"/>
  <c r="C34" i="3"/>
  <c r="C32" i="3"/>
  <c r="C31" i="3"/>
  <c r="C30" i="3"/>
  <c r="C28" i="3"/>
  <c r="C27" i="3"/>
  <c r="C25" i="3"/>
  <c r="C24" i="3" l="1"/>
</calcChain>
</file>

<file path=xl/sharedStrings.xml><?xml version="1.0" encoding="utf-8"?>
<sst xmlns="http://schemas.openxmlformats.org/spreadsheetml/2006/main" count="54" uniqueCount="30">
  <si>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</si>
  <si>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</si>
  <si>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</si>
  <si>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</si>
  <si>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</si>
  <si>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</si>
  <si>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</si>
  <si>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</si>
  <si>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</si>
  <si>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</si>
  <si>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</si>
  <si>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</si>
  <si>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</si>
  <si>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</si>
  <si>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</si>
  <si>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</si>
  <si>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</si>
  <si>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</si>
  <si>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</si>
  <si>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</si>
  <si>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</si>
  <si>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ปี 2557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</si>
  <si>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</si>
  <si>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</si>
  <si>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</si>
  <si>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</si>
  <si>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</si>
  <si>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</si>
  <si>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เฉลี่อต่อปี</t>
  </si>
  <si>
    <t>ตารางที่ 3  จำนวนและร้อยละของประชากรอายุ 15 ปีขึ้นไปที่มีงานทำ จำแนกตามอาชีพและเพศ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</si>
</sst>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188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/>
    <xf numFmtId="0" fontId="7" fillId="0" borderId="2" xfId="0" applyFont="1" applyBorder="1"/>
    <xf numFmtId="0" fontId="9" fillId="0" borderId="0" xfId="1" quotePrefix="1" applyFont="1" applyBorder="1" applyAlignment="1" applyProtection="1">
      <alignment horizontal="left" vertical="center"/>
    </xf>
    <xf numFmtId="0" fontId="9" fillId="0" borderId="0" xfId="1" applyFont="1" applyBorder="1" applyAlignment="1" applyProtection="1">
      <alignment horizontal="left" vertical="center"/>
    </xf>
    <xf numFmtId="0" fontId="9" fillId="2" borderId="0" xfId="1" applyFont="1" applyFill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9" fontId="8" fillId="0" borderId="0" xfId="6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topLeftCell="A31" workbookViewId="0">
      <selection activeCell="B38" sqref="B38"/>
    </sheetView>
  </sheetViews>
  <sheetFormatPr defaultColWidth="9.09765625" defaultRowHeight="20.399999999999999"/>
  <cols>
    <col min="1" max="1" width="49.09765625" style="1" customWidth="1"/>
    <col min="2" max="2" width="13.5" style="1" customWidth="1"/>
    <col min="3" max="6" width="11.296875" style="1" customWidth="1"/>
    <col min="7" max="7" width="9.09765625" style="1"/>
    <col min="8" max="8" width="10.69921875" style="1" bestFit="1" customWidth="1"/>
    <col min="9" max="16384" width="9.09765625" style="1"/>
  </cols>
  <sheetData>
    <row r="1" spans="1:6" ht="21">
      <c r="A1" s="4" t="s">
        <v>29</v>
      </c>
      <c r="B1" s="4"/>
      <c r="C1" s="5"/>
      <c r="D1" s="5"/>
      <c r="E1" s="5"/>
    </row>
    <row r="2" spans="1:6" ht="11.25" customHeight="1">
      <c r="A2" s="4"/>
      <c r="B2" s="4"/>
      <c r="C2" s="5"/>
      <c r="D2" s="5"/>
      <c r="E2" s="5"/>
    </row>
    <row r="3" spans="1:6" s="3" customFormat="1" ht="17.399999999999999">
      <c r="A3" s="28" t="s">
        <v>2</v>
      </c>
      <c r="B3" s="22"/>
      <c r="C3" s="25" t="s">
        <v>21</v>
      </c>
      <c r="D3" s="25"/>
      <c r="E3" s="25"/>
      <c r="F3" s="25"/>
    </row>
    <row r="4" spans="1:6" s="3" customFormat="1" ht="17.399999999999999">
      <c r="A4" s="29"/>
      <c r="B4" s="23" t="s">
        <v>28</v>
      </c>
      <c r="C4" s="7" t="s">
        <v>22</v>
      </c>
      <c r="D4" s="7" t="s">
        <v>23</v>
      </c>
      <c r="E4" s="7" t="s">
        <v>24</v>
      </c>
      <c r="F4" s="7" t="s">
        <v>25</v>
      </c>
    </row>
    <row r="5" spans="1:6" s="3" customFormat="1" ht="19.5" customHeight="1">
      <c r="B5" s="27" t="s">
        <v>27</v>
      </c>
      <c r="C5" s="27"/>
      <c r="D5" s="27"/>
      <c r="E5" s="27"/>
      <c r="F5" s="27"/>
    </row>
    <row r="6" spans="1:6" s="3" customFormat="1" ht="17.25" customHeight="1">
      <c r="A6" s="8" t="s">
        <v>1</v>
      </c>
      <c r="B6" s="24">
        <f t="shared" ref="B6:B10" si="0">(C6+D6+E6+F6)/4</f>
        <v>312148.97750000004</v>
      </c>
      <c r="C6" s="6">
        <v>312537.34000000003</v>
      </c>
      <c r="D6" s="6">
        <f>SUM(D7:D22)</f>
        <v>300924.67</v>
      </c>
      <c r="E6" s="6">
        <f>SUM(E7:E22)</f>
        <v>306531.78000000003</v>
      </c>
      <c r="F6" s="6">
        <f>SUM(F7:F22)</f>
        <v>328602.12</v>
      </c>
    </row>
    <row r="7" spans="1:6" s="3" customFormat="1" ht="17.25" customHeight="1">
      <c r="A7" s="17" t="s">
        <v>3</v>
      </c>
      <c r="B7" s="24">
        <f t="shared" si="0"/>
        <v>15254.995000000001</v>
      </c>
      <c r="C7" s="10">
        <v>20182.36</v>
      </c>
      <c r="D7" s="9">
        <v>14630.13</v>
      </c>
      <c r="E7" s="10">
        <v>12750.98</v>
      </c>
      <c r="F7" s="20">
        <v>13456.51</v>
      </c>
    </row>
    <row r="8" spans="1:6" s="3" customFormat="1" ht="17.25" customHeight="1">
      <c r="A8" s="17" t="s">
        <v>4</v>
      </c>
      <c r="B8" s="17"/>
      <c r="F8" s="21"/>
    </row>
    <row r="9" spans="1:6" s="3" customFormat="1" ht="17.25" customHeight="1">
      <c r="A9" s="18" t="s">
        <v>5</v>
      </c>
      <c r="B9" s="24">
        <f t="shared" si="0"/>
        <v>13620.630000000001</v>
      </c>
      <c r="C9" s="10">
        <v>14994.44</v>
      </c>
      <c r="D9" s="9">
        <v>13913.46</v>
      </c>
      <c r="E9" s="10">
        <v>11333.5</v>
      </c>
      <c r="F9" s="20">
        <v>14241.12</v>
      </c>
    </row>
    <row r="10" spans="1:6" s="3" customFormat="1" ht="17.25" customHeight="1">
      <c r="A10" s="17" t="s">
        <v>6</v>
      </c>
      <c r="B10" s="24">
        <f t="shared" si="0"/>
        <v>21957.077499999999</v>
      </c>
      <c r="C10" s="10">
        <v>18924.189999999999</v>
      </c>
      <c r="D10" s="9">
        <v>23854.959999999999</v>
      </c>
      <c r="E10" s="10">
        <v>20185.73</v>
      </c>
      <c r="F10" s="20">
        <v>24863.43</v>
      </c>
    </row>
    <row r="11" spans="1:6" s="3" customFormat="1" ht="17.25" customHeight="1">
      <c r="A11" s="17" t="s">
        <v>7</v>
      </c>
      <c r="B11" s="17"/>
      <c r="F11" s="21"/>
    </row>
    <row r="12" spans="1:6" s="3" customFormat="1" ht="17.25" customHeight="1">
      <c r="A12" s="18" t="s">
        <v>8</v>
      </c>
      <c r="B12" s="24">
        <f t="shared" ref="B12:B14" si="1">(C12+D12+E12+F12)/4</f>
        <v>18041.102500000001</v>
      </c>
      <c r="C12" s="10">
        <v>19393.11</v>
      </c>
      <c r="D12" s="9">
        <v>12767.86</v>
      </c>
      <c r="E12" s="10">
        <v>15356.24</v>
      </c>
      <c r="F12" s="20">
        <v>24647.200000000001</v>
      </c>
    </row>
    <row r="13" spans="1:6" s="3" customFormat="1" ht="17.25" customHeight="1">
      <c r="A13" s="17" t="s">
        <v>9</v>
      </c>
      <c r="B13" s="24">
        <f t="shared" si="1"/>
        <v>108684.4375</v>
      </c>
      <c r="C13" s="10">
        <v>108956.95</v>
      </c>
      <c r="D13" s="9">
        <v>100102.58</v>
      </c>
      <c r="E13" s="10">
        <v>109896.74</v>
      </c>
      <c r="F13" s="20">
        <v>115781.48</v>
      </c>
    </row>
    <row r="14" spans="1:6" s="3" customFormat="1" ht="17.25" customHeight="1">
      <c r="A14" s="17" t="s">
        <v>10</v>
      </c>
      <c r="B14" s="24">
        <f t="shared" si="1"/>
        <v>13174.764999999999</v>
      </c>
      <c r="C14" s="10">
        <v>14218.68</v>
      </c>
      <c r="D14" s="9">
        <v>11744.04</v>
      </c>
      <c r="E14" s="10">
        <v>11438.5</v>
      </c>
      <c r="F14" s="20">
        <v>15297.84</v>
      </c>
    </row>
    <row r="15" spans="1:6" s="3" customFormat="1" ht="17.25" customHeight="1">
      <c r="A15" s="17" t="s">
        <v>11</v>
      </c>
      <c r="B15" s="17"/>
      <c r="F15" s="21"/>
    </row>
    <row r="16" spans="1:6" s="3" customFormat="1" ht="17.25" customHeight="1">
      <c r="A16" s="17" t="s">
        <v>12</v>
      </c>
      <c r="B16" s="24">
        <f t="shared" ref="B16" si="2">(C16+D16+E16+F16)/4</f>
        <v>41313.480000000003</v>
      </c>
      <c r="C16" s="10">
        <v>36987.230000000003</v>
      </c>
      <c r="D16" s="9">
        <v>36408.26</v>
      </c>
      <c r="E16" s="10">
        <v>48400.800000000003</v>
      </c>
      <c r="F16" s="20">
        <v>43457.63</v>
      </c>
    </row>
    <row r="17" spans="1:6" s="3" customFormat="1" ht="17.25" customHeight="1">
      <c r="A17" s="17" t="s">
        <v>13</v>
      </c>
      <c r="B17" s="17"/>
      <c r="F17" s="21"/>
    </row>
    <row r="18" spans="1:6" s="3" customFormat="1" ht="17.25" customHeight="1">
      <c r="A18" s="17" t="s">
        <v>14</v>
      </c>
      <c r="B18" s="24">
        <f t="shared" ref="B18" si="3">(C18+D18+E18+F18)/4</f>
        <v>27894.035</v>
      </c>
      <c r="C18" s="10">
        <v>31068.42</v>
      </c>
      <c r="D18" s="9">
        <v>27775.46</v>
      </c>
      <c r="E18" s="10">
        <v>23035.54</v>
      </c>
      <c r="F18" s="20">
        <v>29696.720000000001</v>
      </c>
    </row>
    <row r="19" spans="1:6" s="3" customFormat="1" ht="17.25" customHeight="1">
      <c r="A19" s="17" t="s">
        <v>15</v>
      </c>
      <c r="B19" s="17"/>
      <c r="F19" s="21"/>
    </row>
    <row r="20" spans="1:6" s="3" customFormat="1" ht="17.25" customHeight="1">
      <c r="A20" s="19" t="s">
        <v>16</v>
      </c>
      <c r="B20" s="24">
        <f t="shared" ref="B20" si="4">(C20+D20+E20+F20)/4</f>
        <v>52208.452499999999</v>
      </c>
      <c r="C20" s="10">
        <v>47811.95</v>
      </c>
      <c r="D20" s="9">
        <v>59727.92</v>
      </c>
      <c r="E20" s="10">
        <v>54133.75</v>
      </c>
      <c r="F20" s="20">
        <v>47160.19</v>
      </c>
    </row>
    <row r="21" spans="1:6" s="3" customFormat="1" ht="17.25" customHeight="1">
      <c r="A21" s="19" t="s">
        <v>17</v>
      </c>
      <c r="B21" s="19"/>
      <c r="F21" s="21"/>
    </row>
    <row r="22" spans="1:6" s="3" customFormat="1" ht="17.25" customHeight="1">
      <c r="A22" s="17" t="s">
        <v>18</v>
      </c>
      <c r="B22" s="17" t="s">
        <v>0</v>
      </c>
      <c r="C22" s="10" t="s">
        <v>0</v>
      </c>
      <c r="D22" s="10" t="s">
        <v>0</v>
      </c>
      <c r="E22" s="10" t="s">
        <v>0</v>
      </c>
      <c r="F22" s="20" t="s">
        <v>20</v>
      </c>
    </row>
    <row r="23" spans="1:6" s="3" customFormat="1" ht="17.25" customHeight="1">
      <c r="B23" s="26" t="s">
        <v>26</v>
      </c>
      <c r="C23" s="26"/>
      <c r="D23" s="26"/>
      <c r="E23" s="26"/>
      <c r="F23" s="26"/>
    </row>
    <row r="24" spans="1:6" s="3" customFormat="1" ht="17.25" customHeight="1">
      <c r="A24" s="8" t="s">
        <v>1</v>
      </c>
      <c r="B24" s="24">
        <f t="shared" ref="B24:B25" si="5">(C24+D24+E24+F24)/4</f>
        <v>100</v>
      </c>
      <c r="C24" s="11">
        <f>C6/C6*100</f>
        <v>100</v>
      </c>
      <c r="D24" s="11">
        <f>SUM(D25:D40)</f>
        <v>100.00000000000001</v>
      </c>
      <c r="E24" s="11">
        <f>SUM(E25:E40)</f>
        <v>100</v>
      </c>
      <c r="F24" s="11">
        <f>SUM(F25:F40)</f>
        <v>100.00000000000001</v>
      </c>
    </row>
    <row r="25" spans="1:6" s="3" customFormat="1" ht="17.25" customHeight="1">
      <c r="A25" s="17" t="s">
        <v>3</v>
      </c>
      <c r="B25" s="24">
        <f t="shared" si="5"/>
        <v>4.8935358990172784</v>
      </c>
      <c r="C25" s="13">
        <f>C7/C6*100</f>
        <v>6.4575835962512516</v>
      </c>
      <c r="D25" s="13">
        <f>D7/$D$6*100</f>
        <v>4.8617250290579364</v>
      </c>
      <c r="E25" s="13">
        <f>E7/$E$6*100</f>
        <v>4.1597579213483176</v>
      </c>
      <c r="F25" s="12">
        <v>4.0950770494116107</v>
      </c>
    </row>
    <row r="26" spans="1:6" s="3" customFormat="1" ht="17.25" customHeight="1">
      <c r="A26" s="17" t="s">
        <v>4</v>
      </c>
      <c r="B26" s="17"/>
      <c r="C26" s="13"/>
      <c r="D26" s="13"/>
      <c r="E26" s="13"/>
      <c r="F26" s="12"/>
    </row>
    <row r="27" spans="1:6" s="3" customFormat="1" ht="17.25" customHeight="1">
      <c r="A27" s="18" t="s">
        <v>5</v>
      </c>
      <c r="B27" s="24">
        <f t="shared" ref="B27:B28" si="6">(C27+D27+E27+F27)/4</f>
        <v>4.3630996248323264</v>
      </c>
      <c r="C27" s="13">
        <f>C9/C6*100</f>
        <v>4.7976475386908968</v>
      </c>
      <c r="D27" s="13">
        <f t="shared" ref="D27:D38" si="7">D9/$D$6*100</f>
        <v>4.6235690812587746</v>
      </c>
      <c r="E27" s="13">
        <f t="shared" ref="E27:E38" si="8">E9/$E$6*100</f>
        <v>3.6973327855271645</v>
      </c>
      <c r="F27" s="12">
        <v>4.3338490938524679</v>
      </c>
    </row>
    <row r="28" spans="1:6" s="3" customFormat="1" ht="17.25" customHeight="1">
      <c r="A28" s="17" t="s">
        <v>6</v>
      </c>
      <c r="B28" s="24">
        <f t="shared" si="6"/>
        <v>7.0334652341909702</v>
      </c>
      <c r="C28" s="13">
        <f>C10/C6*100</f>
        <v>6.0550172980930839</v>
      </c>
      <c r="D28" s="13">
        <f t="shared" si="7"/>
        <v>7.9272197922490042</v>
      </c>
      <c r="E28" s="13">
        <f t="shared" si="8"/>
        <v>6.5851997466624814</v>
      </c>
      <c r="F28" s="12">
        <v>7.5664240997593089</v>
      </c>
    </row>
    <row r="29" spans="1:6" s="3" customFormat="1" ht="17.25" customHeight="1">
      <c r="A29" s="17" t="s">
        <v>7</v>
      </c>
      <c r="B29" s="17"/>
      <c r="C29" s="13"/>
      <c r="D29" s="13"/>
      <c r="E29" s="13"/>
      <c r="F29" s="12"/>
    </row>
    <row r="30" spans="1:6" s="3" customFormat="1" ht="17.25" customHeight="1">
      <c r="A30" s="18" t="s">
        <v>8</v>
      </c>
      <c r="B30" s="24">
        <f t="shared" ref="B30:B32" si="9">(C30+D30+E30+F30)/4</f>
        <v>5.7395559363913318</v>
      </c>
      <c r="C30" s="13">
        <f>C12/C6*100</f>
        <v>6.2050537705350663</v>
      </c>
      <c r="D30" s="13">
        <f t="shared" si="7"/>
        <v>4.2428758001130324</v>
      </c>
      <c r="E30" s="13">
        <f t="shared" si="8"/>
        <v>5.0096730590218082</v>
      </c>
      <c r="F30" s="12">
        <v>7.5006211158954184</v>
      </c>
    </row>
    <row r="31" spans="1:6" s="3" customFormat="1" ht="17.25" customHeight="1">
      <c r="A31" s="17" t="s">
        <v>19</v>
      </c>
      <c r="B31" s="24">
        <f t="shared" si="9"/>
        <v>34.803316967215402</v>
      </c>
      <c r="C31" s="13">
        <f>C13/C6*100</f>
        <v>34.862058402365612</v>
      </c>
      <c r="D31" s="13">
        <f t="shared" si="7"/>
        <v>33.264996186587162</v>
      </c>
      <c r="E31" s="13">
        <f t="shared" si="8"/>
        <v>35.8516627541849</v>
      </c>
      <c r="F31" s="12">
        <v>35.234550525723932</v>
      </c>
    </row>
    <row r="32" spans="1:6" s="3" customFormat="1" ht="17.25" customHeight="1">
      <c r="A32" s="17" t="s">
        <v>10</v>
      </c>
      <c r="B32" s="24">
        <f t="shared" si="9"/>
        <v>4.2097753971725203</v>
      </c>
      <c r="C32" s="13">
        <f>C14/C6*100</f>
        <v>4.5494339972305387</v>
      </c>
      <c r="D32" s="13">
        <f t="shared" si="7"/>
        <v>3.9026511186337771</v>
      </c>
      <c r="E32" s="13">
        <f t="shared" si="8"/>
        <v>3.7315869825960619</v>
      </c>
      <c r="F32" s="12">
        <v>4.6554294902297038</v>
      </c>
    </row>
    <row r="33" spans="1:6" s="3" customFormat="1" ht="17.25" customHeight="1">
      <c r="A33" s="17" t="s">
        <v>11</v>
      </c>
      <c r="B33" s="17"/>
      <c r="C33" s="13"/>
      <c r="D33" s="13"/>
      <c r="E33" s="13"/>
      <c r="F33" s="12"/>
    </row>
    <row r="34" spans="1:6" s="3" customFormat="1" ht="17.25" customHeight="1">
      <c r="A34" s="17" t="s">
        <v>12</v>
      </c>
      <c r="B34" s="24">
        <f t="shared" ref="B34" si="10">(C34+D34+E34+F34)/4</f>
        <v>13.237027360982141</v>
      </c>
      <c r="C34" s="13">
        <f>C16/C6*100</f>
        <v>11.834499519321435</v>
      </c>
      <c r="D34" s="13">
        <f t="shared" si="7"/>
        <v>12.098795356326221</v>
      </c>
      <c r="E34" s="13">
        <f t="shared" si="8"/>
        <v>15.789814680879092</v>
      </c>
      <c r="F34" s="12">
        <v>13.224999887401822</v>
      </c>
    </row>
    <row r="35" spans="1:6" s="3" customFormat="1" ht="17.25" customHeight="1">
      <c r="A35" s="17" t="s">
        <v>13</v>
      </c>
      <c r="B35" s="17"/>
      <c r="C35" s="13"/>
      <c r="D35" s="13"/>
      <c r="E35" s="13"/>
      <c r="F35" s="12"/>
    </row>
    <row r="36" spans="1:6" s="3" customFormat="1" ht="17.25" customHeight="1">
      <c r="A36" s="17" t="s">
        <v>14</v>
      </c>
      <c r="B36" s="24">
        <f t="shared" ref="B36" si="11">(C36+D36+E36+F36)/4</f>
        <v>8.9307316738099267</v>
      </c>
      <c r="C36" s="13">
        <f>C18/C6*100</f>
        <v>9.9407066048491988</v>
      </c>
      <c r="D36" s="13">
        <f t="shared" si="7"/>
        <v>9.2300375373012784</v>
      </c>
      <c r="E36" s="13">
        <f t="shared" si="8"/>
        <v>7.5148945404616763</v>
      </c>
      <c r="F36" s="12">
        <v>9.0372880126275525</v>
      </c>
    </row>
    <row r="37" spans="1:6" s="3" customFormat="1" ht="17.25" customHeight="1">
      <c r="A37" s="17" t="s">
        <v>15</v>
      </c>
      <c r="B37" s="17"/>
      <c r="C37" s="13"/>
      <c r="D37" s="13"/>
      <c r="E37" s="13"/>
      <c r="F37" s="12"/>
    </row>
    <row r="38" spans="1:6" s="3" customFormat="1" ht="17.25" customHeight="1">
      <c r="A38" s="19" t="s">
        <v>16</v>
      </c>
      <c r="B38" s="24">
        <f t="shared" ref="B38" si="12">(C38+D38+E38+F38)/4</f>
        <v>16.78949110648368</v>
      </c>
      <c r="C38" s="13">
        <f>C20/C6*100</f>
        <v>15.297996073045223</v>
      </c>
      <c r="D38" s="13">
        <f t="shared" si="7"/>
        <v>19.848130098472819</v>
      </c>
      <c r="E38" s="13">
        <f t="shared" si="8"/>
        <v>17.660077529318492</v>
      </c>
      <c r="F38" s="12">
        <v>14.351760725098185</v>
      </c>
    </row>
    <row r="39" spans="1:6" s="3" customFormat="1" ht="17.25" customHeight="1">
      <c r="A39" s="19" t="s">
        <v>17</v>
      </c>
      <c r="B39" s="19"/>
      <c r="C39" s="15"/>
      <c r="D39" s="13"/>
      <c r="E39" s="13"/>
      <c r="F39" s="12"/>
    </row>
    <row r="40" spans="1:6" s="3" customFormat="1" ht="17.25" customHeight="1">
      <c r="A40" s="17" t="s">
        <v>18</v>
      </c>
      <c r="B40" s="17" t="s">
        <v>0</v>
      </c>
      <c r="C40" s="14" t="s">
        <v>20</v>
      </c>
      <c r="D40" s="14" t="s">
        <v>20</v>
      </c>
      <c r="E40" s="14" t="s">
        <v>20</v>
      </c>
      <c r="F40" s="12" t="s">
        <v>20</v>
      </c>
    </row>
    <row r="41" spans="1:6" s="3" customFormat="1" ht="9" customHeight="1">
      <c r="A41" s="16"/>
      <c r="B41" s="16"/>
      <c r="C41" s="16"/>
      <c r="D41" s="16"/>
      <c r="E41" s="16"/>
      <c r="F41" s="16"/>
    </row>
    <row r="43" spans="1:6">
      <c r="C43" s="2"/>
    </row>
  </sheetData>
  <mergeCells count="4">
    <mergeCell ref="B23:F23"/>
    <mergeCell ref="A3:A4"/>
    <mergeCell ref="C3:F3"/>
    <mergeCell ref="B5:F5"/>
  </mergeCells>
  <pageMargins left="0.35433070866141736" right="0.19685039370078741" top="0.82677165354330717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2016-02-17T09:36:13Z</dcterms:modified>
</cp:coreProperties>
</file>