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3" sheetId="1" r:id="rId1"/>
  </sheets>
  <definedNames>
    <definedName name="_xlnm.Print_Area" localSheetId="0">'T-5.3'!$A$1:$AA$23</definedName>
  </definedNames>
  <calcPr calcId="144525"/>
</workbook>
</file>

<file path=xl/calcChain.xml><?xml version="1.0" encoding="utf-8"?>
<calcChain xmlns="http://schemas.openxmlformats.org/spreadsheetml/2006/main">
  <c r="S18" i="1" l="1"/>
  <c r="P18" i="1"/>
  <c r="M18" i="1"/>
  <c r="J18" i="1"/>
  <c r="G18" i="1"/>
  <c r="S17" i="1"/>
  <c r="P17" i="1"/>
  <c r="M17" i="1"/>
  <c r="J17" i="1"/>
  <c r="G17" i="1"/>
  <c r="S16" i="1"/>
  <c r="P16" i="1"/>
  <c r="M16" i="1"/>
  <c r="J16" i="1"/>
  <c r="G16" i="1"/>
  <c r="U15" i="1"/>
  <c r="T15" i="1"/>
  <c r="S15" i="1"/>
  <c r="R15" i="1"/>
  <c r="Q15" i="1"/>
  <c r="P15" i="1" s="1"/>
  <c r="P9" i="1" s="1"/>
  <c r="O15" i="1"/>
  <c r="N15" i="1"/>
  <c r="M15" i="1"/>
  <c r="L15" i="1"/>
  <c r="K15" i="1"/>
  <c r="J15" i="1"/>
  <c r="I15" i="1"/>
  <c r="H15" i="1"/>
  <c r="G15" i="1"/>
  <c r="S14" i="1"/>
  <c r="P14" i="1"/>
  <c r="M14" i="1"/>
  <c r="J14" i="1"/>
  <c r="G14" i="1"/>
  <c r="S13" i="1"/>
  <c r="P13" i="1"/>
  <c r="M13" i="1"/>
  <c r="J13" i="1"/>
  <c r="G13" i="1"/>
  <c r="S12" i="1"/>
  <c r="P12" i="1"/>
  <c r="M12" i="1"/>
  <c r="J12" i="1"/>
  <c r="G12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U9" i="1"/>
  <c r="T9" i="1"/>
  <c r="S9" i="1"/>
  <c r="R9" i="1"/>
  <c r="Q9" i="1"/>
  <c r="O9" i="1"/>
  <c r="N9" i="1"/>
  <c r="M9" i="1"/>
  <c r="L9" i="1"/>
  <c r="K9" i="1"/>
  <c r="J9" i="1"/>
  <c r="I9" i="1"/>
  <c r="H9" i="1"/>
  <c r="G9" i="1"/>
</calcChain>
</file>

<file path=xl/sharedStrings.xml><?xml version="1.0" encoding="utf-8"?>
<sst xmlns="http://schemas.openxmlformats.org/spreadsheetml/2006/main" count="76" uniqueCount="47">
  <si>
    <t>ตาราง</t>
  </si>
  <si>
    <t>ประชากรอายุ 15 ปีขึ้นไป จำแนกตามเพศ และสถานภาพแรงงาน เป็นรายไตรมาส พ.ศ. 2557 - 2558</t>
  </si>
  <si>
    <t>Table</t>
  </si>
  <si>
    <t>Population Aged 15 Years and Over by Sex, Labour Force Status and Quarterly: 2014 - 2015</t>
  </si>
  <si>
    <t>(หน่วยเป็นพัน  In thousands)</t>
  </si>
  <si>
    <t>2557 (2014)</t>
  </si>
  <si>
    <t>2558 (2015)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</si>
  <si>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</si>
  <si>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</si>
  <si>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</si>
  <si>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</si>
  <si>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</si>
  <si>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Labour force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</si>
  <si>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</si>
  <si>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</si>
  <si>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</si>
  <si>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</si>
  <si>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</si>
  <si>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</si>
  <si>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</si>
  <si>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</si>
  <si>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</si>
  <si>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</si>
  <si>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</si>
  <si>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กำลังแรงงานรวม</t>
  </si>
  <si>
    <t xml:space="preserve"> Total labour force</t>
  </si>
  <si>
    <t>1. กำลังแรงงานปัจจุบัน</t>
  </si>
  <si>
    <t>1. Current  labour force</t>
  </si>
  <si>
    <t>1.1  ผู้มีงานทำ</t>
  </si>
  <si>
    <t>1.1. Employed</t>
  </si>
  <si>
    <t>1.2  ผู้ว่างงาน</t>
  </si>
  <si>
    <t>1.2 Unemployed</t>
  </si>
  <si>
    <t>2.  กำลังแรงงานที่รอฤดูกาล</t>
  </si>
  <si>
    <t>-</t>
  </si>
  <si>
    <t>2. Seasonally inactive labour force</t>
  </si>
  <si>
    <t>ผู้ไม่อยู่ในกำลังแรงงาน</t>
  </si>
  <si>
    <t xml:space="preserve"> Persons not in labour force</t>
  </si>
  <si>
    <t>1. ทำงานบ้าน</t>
  </si>
  <si>
    <t>1. Household work</t>
  </si>
  <si>
    <t>2. เรียนหนังสือ</t>
  </si>
  <si>
    <t>2. Studies</t>
  </si>
  <si>
    <t>3. อื่นๆ</t>
  </si>
  <si>
    <t>3. Others</t>
  </si>
  <si>
    <t>ที่มา:</t>
  </si>
  <si>
    <t xml:space="preserve"> สำรวจภาวะการทำงานของประชากร พ.ศ. 2557 - 2558 ระดับจังหวัด  สำนักงานสถิติแห่งชาติ</t>
  </si>
  <si>
    <t>Source:</t>
  </si>
  <si>
    <t>Labour Force Survey: 2014 - 2015,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</si>
</sst>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1" xfId="2" applyFont="1" applyBorder="1"/>
    <xf numFmtId="0" fontId="5" fillId="0" borderId="1" xfId="2" applyFont="1" applyBorder="1" applyAlignment="1">
      <alignment horizontal="right" vertical="center"/>
    </xf>
    <xf numFmtId="0" fontId="4" fillId="0" borderId="0" xfId="2" applyFont="1"/>
    <xf numFmtId="0" fontId="4" fillId="0" borderId="2" xfId="2" applyFont="1" applyBorder="1"/>
    <xf numFmtId="0" fontId="4" fillId="0" borderId="3" xfId="2" applyFont="1" applyBorder="1"/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5" fillId="0" borderId="2" xfId="2" applyFont="1" applyBorder="1" applyAlignment="1">
      <alignment horizontal="right"/>
    </xf>
    <xf numFmtId="0" fontId="6" fillId="0" borderId="0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/>
    <xf numFmtId="0" fontId="6" fillId="0" borderId="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1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43" fontId="7" fillId="0" borderId="11" xfId="1" applyFont="1" applyBorder="1"/>
    <xf numFmtId="0" fontId="7" fillId="0" borderId="8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0" xfId="2" applyFont="1"/>
    <xf numFmtId="43" fontId="7" fillId="0" borderId="14" xfId="1" applyFont="1" applyBorder="1"/>
    <xf numFmtId="0" fontId="7" fillId="0" borderId="0" xfId="2" applyFont="1" applyBorder="1"/>
    <xf numFmtId="43" fontId="6" fillId="0" borderId="11" xfId="1" applyFont="1" applyBorder="1"/>
    <xf numFmtId="43" fontId="6" fillId="0" borderId="14" xfId="1" applyFont="1" applyBorder="1"/>
    <xf numFmtId="43" fontId="6" fillId="0" borderId="0" xfId="1" applyFont="1"/>
    <xf numFmtId="43" fontId="6" fillId="0" borderId="7" xfId="1" applyFont="1" applyBorder="1"/>
    <xf numFmtId="0" fontId="6" fillId="0" borderId="0" xfId="2" applyFont="1" applyBorder="1"/>
    <xf numFmtId="43" fontId="6" fillId="0" borderId="11" xfId="1" applyFont="1" applyBorder="1" applyAlignment="1">
      <alignment horizontal="right"/>
    </xf>
    <xf numFmtId="43" fontId="6" fillId="0" borderId="14" xfId="1" applyFont="1" applyBorder="1" applyAlignment="1">
      <alignment horizontal="right"/>
    </xf>
    <xf numFmtId="43" fontId="6" fillId="0" borderId="7" xfId="1" applyFont="1" applyBorder="1" applyAlignment="1">
      <alignment horizontal="right"/>
    </xf>
    <xf numFmtId="43" fontId="6" fillId="0" borderId="0" xfId="1" applyFont="1" applyAlignment="1">
      <alignment horizontal="right"/>
    </xf>
    <xf numFmtId="43" fontId="7" fillId="0" borderId="14" xfId="1" applyFont="1" applyBorder="1" applyAlignment="1">
      <alignment horizontal="right"/>
    </xf>
    <xf numFmtId="0" fontId="4" fillId="0" borderId="9" xfId="2" applyFont="1" applyBorder="1"/>
    <xf numFmtId="0" fontId="4" fillId="0" borderId="13" xfId="2" applyFont="1" applyBorder="1"/>
    <xf numFmtId="0" fontId="4" fillId="0" borderId="10" xfId="2" applyFont="1" applyBorder="1"/>
    <xf numFmtId="0" fontId="6" fillId="0" borderId="0" xfId="2" applyFont="1" applyAlignment="1">
      <alignment vertical="center"/>
    </xf>
    <xf numFmtId="0" fontId="6" fillId="0" borderId="0" xfId="2" applyFont="1" applyAlignment="1">
      <alignment horizontal="right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533400</xdr:colOff>
      <xdr:row>0</xdr:row>
      <xdr:rowOff>0</xdr:rowOff>
    </xdr:from>
    <xdr:to>
      <xdr:col>27</xdr:col>
      <xdr:colOff>228600</xdr:colOff>
      <xdr:row>23</xdr:row>
      <xdr:rowOff>142875</xdr:rowOff>
    </xdr:to>
    <xdr:grpSp>
      <xdr:nvGrpSpPr>
        <xdr:cNvPr id="2" name="Group 150"/>
        <xdr:cNvGrpSpPr>
          <a:grpSpLocks/>
        </xdr:cNvGrpSpPr>
      </xdr:nvGrpSpPr>
      <xdr:grpSpPr bwMode="auto">
        <a:xfrm>
          <a:off x="9667875" y="0"/>
          <a:ext cx="762000" cy="6810375"/>
          <a:chOff x="1003" y="0"/>
          <a:chExt cx="58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2" y="478"/>
            <a:ext cx="34" cy="1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3" y="667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tabSelected="1" zoomScaleNormal="100" workbookViewId="0">
      <selection activeCell="AC21" sqref="AC21"/>
    </sheetView>
  </sheetViews>
  <sheetFormatPr defaultRowHeight="21.75" x14ac:dyDescent="0.5"/>
  <cols>
    <col min="1" max="2" width="1.5" style="6" customWidth="1"/>
    <col min="3" max="3" width="2.25" style="6" customWidth="1"/>
    <col min="4" max="4" width="1.5" style="6" customWidth="1"/>
    <col min="5" max="5" width="3.625" style="6" customWidth="1"/>
    <col min="6" max="6" width="6.75" style="6" customWidth="1"/>
    <col min="7" max="7" width="5.875" style="6" customWidth="1"/>
    <col min="8" max="8" width="6" style="6" customWidth="1"/>
    <col min="9" max="10" width="5.875" style="6" customWidth="1"/>
    <col min="11" max="11" width="6" style="6" customWidth="1"/>
    <col min="12" max="12" width="6.25" style="6" customWidth="1"/>
    <col min="13" max="13" width="5.875" style="6" customWidth="1"/>
    <col min="14" max="14" width="6.25" style="6" customWidth="1"/>
    <col min="15" max="16" width="5.875" style="6" customWidth="1"/>
    <col min="17" max="17" width="6.125" style="6" customWidth="1"/>
    <col min="18" max="18" width="5.75" style="6" customWidth="1"/>
    <col min="19" max="20" width="5.875" style="6" customWidth="1"/>
    <col min="21" max="21" width="6" style="6" customWidth="1"/>
    <col min="22" max="22" width="1.375" style="6" customWidth="1"/>
    <col min="23" max="24" width="1.5" style="6" customWidth="1"/>
    <col min="25" max="25" width="9" style="6"/>
    <col min="26" max="26" width="10.375" style="6" customWidth="1"/>
    <col min="27" max="27" width="3.625" style="6" customWidth="1"/>
    <col min="28" max="28" width="5" style="6" customWidth="1"/>
    <col min="29" max="16384" width="9" style="6"/>
  </cols>
  <sheetData>
    <row r="1" spans="1:26" s="1" customFormat="1" ht="23.25" customHeight="1" x14ac:dyDescent="0.5">
      <c r="B1" s="2" t="s">
        <v>0</v>
      </c>
      <c r="C1" s="2"/>
      <c r="D1" s="2"/>
      <c r="E1" s="3">
        <v>5.3</v>
      </c>
      <c r="F1" s="2" t="s">
        <v>1</v>
      </c>
    </row>
    <row r="2" spans="1:26" s="1" customFormat="1" ht="19.5" customHeight="1" x14ac:dyDescent="0.5">
      <c r="B2" s="2" t="s">
        <v>2</v>
      </c>
      <c r="C2" s="2"/>
      <c r="D2" s="2"/>
      <c r="E2" s="3">
        <v>5.3</v>
      </c>
      <c r="F2" s="2" t="s">
        <v>3</v>
      </c>
    </row>
    <row r="3" spans="1:26" ht="13.5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 t="s">
        <v>4</v>
      </c>
      <c r="W3" s="5"/>
      <c r="X3" s="5"/>
      <c r="Y3" s="5"/>
      <c r="Z3" s="5"/>
    </row>
    <row r="4" spans="1:26" ht="20.25" customHeight="1" x14ac:dyDescent="0.5">
      <c r="A4" s="7"/>
      <c r="B4" s="7"/>
      <c r="C4" s="7"/>
      <c r="D4" s="7"/>
      <c r="E4" s="7"/>
      <c r="F4" s="8"/>
      <c r="G4" s="9" t="s">
        <v>5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S4" s="9" t="s">
        <v>6</v>
      </c>
      <c r="T4" s="10"/>
      <c r="U4" s="11"/>
      <c r="V4" s="12"/>
      <c r="W4" s="12"/>
      <c r="X4" s="12"/>
      <c r="Y4" s="12"/>
      <c r="Z4" s="12"/>
    </row>
    <row r="5" spans="1:26" s="18" customFormat="1" ht="20.25" customHeight="1" x14ac:dyDescent="0.45">
      <c r="A5" s="13" t="s">
        <v>7</v>
      </c>
      <c r="B5" s="13"/>
      <c r="C5" s="13"/>
      <c r="D5" s="13"/>
      <c r="E5" s="13"/>
      <c r="F5" s="14"/>
      <c r="G5" s="15" t="s">
        <v>8</v>
      </c>
      <c r="H5" s="15"/>
      <c r="I5" s="16"/>
      <c r="J5" s="15" t="s">
        <v>9</v>
      </c>
      <c r="K5" s="15"/>
      <c r="L5" s="16"/>
      <c r="M5" s="17" t="s">
        <v>10</v>
      </c>
      <c r="N5" s="15"/>
      <c r="O5" s="16"/>
      <c r="P5" s="17" t="s">
        <v>11</v>
      </c>
      <c r="Q5" s="15"/>
      <c r="R5" s="16"/>
      <c r="S5" s="15" t="s">
        <v>8</v>
      </c>
      <c r="T5" s="15"/>
      <c r="U5" s="16"/>
      <c r="V5" s="13" t="s">
        <v>12</v>
      </c>
      <c r="W5" s="13"/>
      <c r="X5" s="13"/>
      <c r="Y5" s="13"/>
      <c r="Z5" s="13"/>
    </row>
    <row r="6" spans="1:26" s="18" customFormat="1" ht="20.25" customHeight="1" x14ac:dyDescent="0.45">
      <c r="A6" s="13"/>
      <c r="B6" s="13"/>
      <c r="C6" s="13"/>
      <c r="D6" s="13"/>
      <c r="E6" s="13"/>
      <c r="F6" s="14"/>
      <c r="G6" s="19" t="s">
        <v>13</v>
      </c>
      <c r="H6" s="20"/>
      <c r="I6" s="21"/>
      <c r="J6" s="19" t="s">
        <v>14</v>
      </c>
      <c r="K6" s="20"/>
      <c r="L6" s="21"/>
      <c r="M6" s="19" t="s">
        <v>15</v>
      </c>
      <c r="N6" s="20"/>
      <c r="O6" s="21"/>
      <c r="P6" s="19" t="s">
        <v>16</v>
      </c>
      <c r="Q6" s="20"/>
      <c r="R6" s="21"/>
      <c r="S6" s="19" t="s">
        <v>13</v>
      </c>
      <c r="T6" s="20"/>
      <c r="U6" s="21"/>
      <c r="V6" s="13"/>
      <c r="W6" s="13"/>
      <c r="X6" s="13"/>
      <c r="Y6" s="13"/>
      <c r="Z6" s="13"/>
    </row>
    <row r="7" spans="1:26" s="18" customFormat="1" ht="20.25" customHeight="1" x14ac:dyDescent="0.45">
      <c r="A7" s="13"/>
      <c r="B7" s="13"/>
      <c r="C7" s="13"/>
      <c r="D7" s="13"/>
      <c r="E7" s="13"/>
      <c r="F7" s="14"/>
      <c r="G7" s="22" t="s">
        <v>17</v>
      </c>
      <c r="H7" s="23" t="s">
        <v>18</v>
      </c>
      <c r="I7" s="24" t="s">
        <v>19</v>
      </c>
      <c r="J7" s="22" t="s">
        <v>17</v>
      </c>
      <c r="K7" s="23" t="s">
        <v>18</v>
      </c>
      <c r="L7" s="24" t="s">
        <v>19</v>
      </c>
      <c r="M7" s="22" t="s">
        <v>17</v>
      </c>
      <c r="N7" s="23" t="s">
        <v>18</v>
      </c>
      <c r="O7" s="24" t="s">
        <v>19</v>
      </c>
      <c r="P7" s="22" t="s">
        <v>17</v>
      </c>
      <c r="Q7" s="23" t="s">
        <v>18</v>
      </c>
      <c r="R7" s="24" t="s">
        <v>19</v>
      </c>
      <c r="S7" s="23" t="s">
        <v>17</v>
      </c>
      <c r="T7" s="23" t="s">
        <v>18</v>
      </c>
      <c r="U7" s="24" t="s">
        <v>19</v>
      </c>
      <c r="V7" s="13"/>
      <c r="W7" s="13"/>
      <c r="X7" s="13"/>
      <c r="Y7" s="13"/>
      <c r="Z7" s="13"/>
    </row>
    <row r="8" spans="1:26" s="18" customFormat="1" ht="20.25" customHeight="1" x14ac:dyDescent="0.45">
      <c r="A8" s="25"/>
      <c r="B8" s="25"/>
      <c r="C8" s="25"/>
      <c r="D8" s="25"/>
      <c r="E8" s="25"/>
      <c r="F8" s="26"/>
      <c r="G8" s="27" t="s">
        <v>20</v>
      </c>
      <c r="H8" s="28" t="s">
        <v>21</v>
      </c>
      <c r="I8" s="29" t="s">
        <v>22</v>
      </c>
      <c r="J8" s="27" t="s">
        <v>20</v>
      </c>
      <c r="K8" s="28" t="s">
        <v>21</v>
      </c>
      <c r="L8" s="29" t="s">
        <v>22</v>
      </c>
      <c r="M8" s="27" t="s">
        <v>20</v>
      </c>
      <c r="N8" s="28" t="s">
        <v>21</v>
      </c>
      <c r="O8" s="29" t="s">
        <v>22</v>
      </c>
      <c r="P8" s="27" t="s">
        <v>20</v>
      </c>
      <c r="Q8" s="28" t="s">
        <v>21</v>
      </c>
      <c r="R8" s="29" t="s">
        <v>22</v>
      </c>
      <c r="S8" s="28" t="s">
        <v>20</v>
      </c>
      <c r="T8" s="28" t="s">
        <v>21</v>
      </c>
      <c r="U8" s="29" t="s">
        <v>22</v>
      </c>
      <c r="V8" s="25"/>
      <c r="W8" s="25"/>
      <c r="X8" s="25"/>
      <c r="Y8" s="25"/>
      <c r="Z8" s="25"/>
    </row>
    <row r="9" spans="1:26" s="35" customFormat="1" ht="28.5" customHeight="1" x14ac:dyDescent="0.45">
      <c r="A9" s="30" t="s">
        <v>23</v>
      </c>
      <c r="B9" s="30"/>
      <c r="C9" s="30"/>
      <c r="D9" s="30"/>
      <c r="E9" s="30"/>
      <c r="F9" s="31"/>
      <c r="G9" s="32">
        <f>SUM(G10+G15)</f>
        <v>234.41000000000003</v>
      </c>
      <c r="H9" s="32">
        <f t="shared" ref="H9:U9" si="0">SUM(H10+H15)</f>
        <v>110.89000000000001</v>
      </c>
      <c r="I9" s="32">
        <f t="shared" si="0"/>
        <v>123.52000000000001</v>
      </c>
      <c r="J9" s="32">
        <f t="shared" si="0"/>
        <v>266.56</v>
      </c>
      <c r="K9" s="32">
        <f t="shared" si="0"/>
        <v>128.09</v>
      </c>
      <c r="L9" s="32">
        <f t="shared" si="0"/>
        <v>138.47</v>
      </c>
      <c r="M9" s="32">
        <f t="shared" si="0"/>
        <v>267.07</v>
      </c>
      <c r="N9" s="32">
        <f t="shared" si="0"/>
        <v>128.32</v>
      </c>
      <c r="O9" s="32">
        <f t="shared" si="0"/>
        <v>138.75</v>
      </c>
      <c r="P9" s="32">
        <f t="shared" si="0"/>
        <v>267.56</v>
      </c>
      <c r="Q9" s="32">
        <f t="shared" si="0"/>
        <v>128.54</v>
      </c>
      <c r="R9" s="32">
        <f t="shared" si="0"/>
        <v>139.01999999999998</v>
      </c>
      <c r="S9" s="32">
        <f t="shared" si="0"/>
        <v>235.12</v>
      </c>
      <c r="T9" s="32">
        <f t="shared" si="0"/>
        <v>111.1</v>
      </c>
      <c r="U9" s="32">
        <f t="shared" si="0"/>
        <v>124.02</v>
      </c>
      <c r="V9" s="33" t="s">
        <v>20</v>
      </c>
      <c r="W9" s="34"/>
      <c r="X9" s="34"/>
      <c r="Y9" s="34"/>
      <c r="Z9" s="34"/>
    </row>
    <row r="10" spans="1:26" s="35" customFormat="1" ht="28.5" customHeight="1" x14ac:dyDescent="0.45">
      <c r="A10" s="35" t="s">
        <v>24</v>
      </c>
      <c r="G10" s="36">
        <f>SUM(G11+G14)</f>
        <v>163.42000000000002</v>
      </c>
      <c r="H10" s="36">
        <f>SUM(H11+H14)</f>
        <v>86.460000000000008</v>
      </c>
      <c r="I10" s="36">
        <f t="shared" ref="I10:U10" si="1">SUM(I11+I14)</f>
        <v>76.960000000000008</v>
      </c>
      <c r="J10" s="36">
        <f t="shared" si="1"/>
        <v>184.01</v>
      </c>
      <c r="K10" s="36">
        <f t="shared" si="1"/>
        <v>99.53</v>
      </c>
      <c r="L10" s="36">
        <f>SUM(L11)</f>
        <v>84.48</v>
      </c>
      <c r="M10" s="36">
        <f t="shared" si="1"/>
        <v>197.01999999999998</v>
      </c>
      <c r="N10" s="36">
        <f>SUM(N11)</f>
        <v>105.42</v>
      </c>
      <c r="O10" s="36">
        <f t="shared" si="1"/>
        <v>91.6</v>
      </c>
      <c r="P10" s="36">
        <f t="shared" si="1"/>
        <v>197.18</v>
      </c>
      <c r="Q10" s="36">
        <f>SUM(Q11)</f>
        <v>104.03999999999999</v>
      </c>
      <c r="R10" s="36">
        <f t="shared" si="1"/>
        <v>93.14</v>
      </c>
      <c r="S10" s="36">
        <f t="shared" si="1"/>
        <v>160.29</v>
      </c>
      <c r="T10" s="36">
        <f t="shared" si="1"/>
        <v>86.33</v>
      </c>
      <c r="U10" s="36">
        <f t="shared" si="1"/>
        <v>73.959999999999994</v>
      </c>
      <c r="V10" s="37" t="s">
        <v>25</v>
      </c>
      <c r="W10" s="37"/>
      <c r="X10" s="37"/>
      <c r="Y10" s="37"/>
      <c r="Z10" s="37"/>
    </row>
    <row r="11" spans="1:26" s="18" customFormat="1" ht="30" customHeight="1" x14ac:dyDescent="0.45">
      <c r="B11" s="18" t="s">
        <v>26</v>
      </c>
      <c r="G11" s="38">
        <f t="shared" ref="G11:G18" si="2">SUM(H11:I11)</f>
        <v>162.02000000000001</v>
      </c>
      <c r="H11" s="39">
        <f>SUM(H12:H13)</f>
        <v>86.2</v>
      </c>
      <c r="I11" s="39">
        <f t="shared" ref="I11:U11" si="3">SUM(I12:I13)</f>
        <v>75.820000000000007</v>
      </c>
      <c r="J11" s="38">
        <f>SUM(K11:L11)</f>
        <v>183.95</v>
      </c>
      <c r="K11" s="39">
        <f t="shared" si="3"/>
        <v>99.47</v>
      </c>
      <c r="L11" s="39">
        <f t="shared" si="3"/>
        <v>84.48</v>
      </c>
      <c r="M11" s="40">
        <f t="shared" ref="M11:M18" si="4">SUM(N11:O11)</f>
        <v>196.89</v>
      </c>
      <c r="N11" s="39">
        <f t="shared" si="3"/>
        <v>105.42</v>
      </c>
      <c r="O11" s="39">
        <f t="shared" si="3"/>
        <v>91.47</v>
      </c>
      <c r="P11" s="38">
        <f t="shared" ref="P11:P18" si="5">SUM(Q11:R11)</f>
        <v>197.07</v>
      </c>
      <c r="Q11" s="39">
        <f t="shared" si="3"/>
        <v>104.03999999999999</v>
      </c>
      <c r="R11" s="39">
        <f t="shared" si="3"/>
        <v>93.03</v>
      </c>
      <c r="S11" s="41">
        <f t="shared" ref="S11:S18" si="6">SUM(T11:U11)</f>
        <v>159.1</v>
      </c>
      <c r="T11" s="39">
        <f t="shared" si="3"/>
        <v>85.99</v>
      </c>
      <c r="U11" s="39">
        <f t="shared" si="3"/>
        <v>73.11</v>
      </c>
      <c r="V11" s="42"/>
      <c r="W11" s="42" t="s">
        <v>27</v>
      </c>
      <c r="X11" s="42"/>
      <c r="Y11" s="42"/>
      <c r="Z11" s="42"/>
    </row>
    <row r="12" spans="1:26" s="18" customFormat="1" ht="30" customHeight="1" x14ac:dyDescent="0.45">
      <c r="C12" s="18" t="s">
        <v>28</v>
      </c>
      <c r="G12" s="38">
        <f t="shared" si="2"/>
        <v>161.83000000000001</v>
      </c>
      <c r="H12" s="39">
        <v>86.04</v>
      </c>
      <c r="I12" s="41">
        <v>75.790000000000006</v>
      </c>
      <c r="J12" s="38">
        <f>SUM(K12:L12)</f>
        <v>182.53</v>
      </c>
      <c r="K12" s="39">
        <v>98.78</v>
      </c>
      <c r="L12" s="41">
        <v>83.75</v>
      </c>
      <c r="M12" s="40">
        <f t="shared" si="4"/>
        <v>195.23000000000002</v>
      </c>
      <c r="N12" s="39">
        <v>104.5</v>
      </c>
      <c r="O12" s="40">
        <v>90.73</v>
      </c>
      <c r="P12" s="38">
        <f t="shared" si="5"/>
        <v>196.1</v>
      </c>
      <c r="Q12" s="39">
        <v>103.69</v>
      </c>
      <c r="R12" s="41">
        <v>92.41</v>
      </c>
      <c r="S12" s="41">
        <f t="shared" si="6"/>
        <v>158.69</v>
      </c>
      <c r="T12" s="41">
        <v>85.96</v>
      </c>
      <c r="U12" s="41">
        <v>72.73</v>
      </c>
      <c r="V12" s="42"/>
      <c r="W12" s="42"/>
      <c r="X12" s="42" t="s">
        <v>29</v>
      </c>
      <c r="Y12" s="42"/>
      <c r="Z12" s="42"/>
    </row>
    <row r="13" spans="1:26" s="18" customFormat="1" ht="30" customHeight="1" x14ac:dyDescent="0.45">
      <c r="C13" s="18" t="s">
        <v>30</v>
      </c>
      <c r="G13" s="38">
        <f t="shared" si="2"/>
        <v>0.19</v>
      </c>
      <c r="H13" s="39">
        <v>0.16</v>
      </c>
      <c r="I13" s="41">
        <v>0.03</v>
      </c>
      <c r="J13" s="38">
        <f>SUM(K13:L13)</f>
        <v>1.42</v>
      </c>
      <c r="K13" s="39">
        <v>0.69</v>
      </c>
      <c r="L13" s="41">
        <v>0.73</v>
      </c>
      <c r="M13" s="40">
        <f t="shared" si="4"/>
        <v>1.6600000000000001</v>
      </c>
      <c r="N13" s="39">
        <v>0.92</v>
      </c>
      <c r="O13" s="40">
        <v>0.74</v>
      </c>
      <c r="P13" s="38">
        <f t="shared" si="5"/>
        <v>0.97</v>
      </c>
      <c r="Q13" s="39">
        <v>0.35</v>
      </c>
      <c r="R13" s="41">
        <v>0.62</v>
      </c>
      <c r="S13" s="41">
        <f t="shared" si="6"/>
        <v>0.41000000000000003</v>
      </c>
      <c r="T13" s="41">
        <v>0.03</v>
      </c>
      <c r="U13" s="41">
        <v>0.38</v>
      </c>
      <c r="V13" s="42"/>
      <c r="W13" s="42"/>
      <c r="X13" s="42" t="s">
        <v>31</v>
      </c>
      <c r="Y13" s="42"/>
      <c r="Z13" s="42"/>
    </row>
    <row r="14" spans="1:26" s="18" customFormat="1" ht="30" customHeight="1" x14ac:dyDescent="0.45">
      <c r="B14" s="18" t="s">
        <v>32</v>
      </c>
      <c r="G14" s="43">
        <f t="shared" si="2"/>
        <v>1.4</v>
      </c>
      <c r="H14" s="44">
        <v>0.26</v>
      </c>
      <c r="I14" s="45">
        <v>1.1399999999999999</v>
      </c>
      <c r="J14" s="43">
        <f>SUM(K14:L14)</f>
        <v>0.06</v>
      </c>
      <c r="K14" s="44">
        <v>0.06</v>
      </c>
      <c r="L14" s="45" t="s">
        <v>33</v>
      </c>
      <c r="M14" s="46">
        <f t="shared" si="4"/>
        <v>0.13</v>
      </c>
      <c r="N14" s="44" t="s">
        <v>33</v>
      </c>
      <c r="O14" s="46">
        <v>0.13</v>
      </c>
      <c r="P14" s="43">
        <f t="shared" si="5"/>
        <v>0.11</v>
      </c>
      <c r="Q14" s="44" t="s">
        <v>33</v>
      </c>
      <c r="R14" s="45">
        <v>0.11</v>
      </c>
      <c r="S14" s="45">
        <f t="shared" si="6"/>
        <v>1.19</v>
      </c>
      <c r="T14" s="45">
        <v>0.34</v>
      </c>
      <c r="U14" s="45">
        <v>0.85</v>
      </c>
      <c r="V14" s="42"/>
      <c r="W14" s="42" t="s">
        <v>34</v>
      </c>
      <c r="X14" s="42"/>
      <c r="Y14" s="42"/>
      <c r="Z14" s="42"/>
    </row>
    <row r="15" spans="1:26" s="35" customFormat="1" ht="30" customHeight="1" x14ac:dyDescent="0.45">
      <c r="A15" s="35" t="s">
        <v>35</v>
      </c>
      <c r="G15" s="32">
        <f t="shared" si="2"/>
        <v>70.990000000000009</v>
      </c>
      <c r="H15" s="47">
        <f>SUM(H16:H18)</f>
        <v>24.43</v>
      </c>
      <c r="I15" s="47">
        <f t="shared" ref="I15:U15" si="7">SUM(I16:I18)</f>
        <v>46.56</v>
      </c>
      <c r="J15" s="47">
        <f t="shared" si="7"/>
        <v>82.55</v>
      </c>
      <c r="K15" s="47">
        <f t="shared" si="7"/>
        <v>28.560000000000002</v>
      </c>
      <c r="L15" s="47">
        <f t="shared" si="7"/>
        <v>53.989999999999995</v>
      </c>
      <c r="M15" s="47">
        <f t="shared" si="4"/>
        <v>70.05</v>
      </c>
      <c r="N15" s="47">
        <f t="shared" si="7"/>
        <v>22.9</v>
      </c>
      <c r="O15" s="47">
        <f t="shared" si="7"/>
        <v>47.15</v>
      </c>
      <c r="P15" s="47">
        <f t="shared" si="5"/>
        <v>70.38</v>
      </c>
      <c r="Q15" s="47">
        <f t="shared" si="7"/>
        <v>24.5</v>
      </c>
      <c r="R15" s="47">
        <f t="shared" si="7"/>
        <v>45.879999999999995</v>
      </c>
      <c r="S15" s="47">
        <f t="shared" si="6"/>
        <v>74.83</v>
      </c>
      <c r="T15" s="47">
        <f t="shared" si="7"/>
        <v>24.77</v>
      </c>
      <c r="U15" s="47">
        <f t="shared" si="7"/>
        <v>50.06</v>
      </c>
      <c r="V15" s="37" t="s">
        <v>36</v>
      </c>
      <c r="W15" s="37"/>
      <c r="X15" s="37"/>
      <c r="Y15" s="37"/>
      <c r="Z15" s="37"/>
    </row>
    <row r="16" spans="1:26" s="18" customFormat="1" ht="30" customHeight="1" x14ac:dyDescent="0.45">
      <c r="B16" s="18" t="s">
        <v>37</v>
      </c>
      <c r="G16" s="38">
        <f t="shared" si="2"/>
        <v>23.64</v>
      </c>
      <c r="H16" s="39">
        <v>2.2400000000000002</v>
      </c>
      <c r="I16" s="41">
        <v>21.4</v>
      </c>
      <c r="J16" s="38">
        <f>SUM(K16:L16)</f>
        <v>31.5</v>
      </c>
      <c r="K16" s="39">
        <v>3.65</v>
      </c>
      <c r="L16" s="41">
        <v>27.85</v>
      </c>
      <c r="M16" s="44">
        <f t="shared" si="4"/>
        <v>23.4</v>
      </c>
      <c r="N16" s="39">
        <v>1.29</v>
      </c>
      <c r="O16" s="40">
        <v>22.11</v>
      </c>
      <c r="P16" s="38">
        <f t="shared" si="5"/>
        <v>27.38</v>
      </c>
      <c r="Q16" s="39">
        <v>2.75</v>
      </c>
      <c r="R16" s="41">
        <v>24.63</v>
      </c>
      <c r="S16" s="41">
        <f t="shared" si="6"/>
        <v>24.82</v>
      </c>
      <c r="T16" s="41">
        <v>1.97</v>
      </c>
      <c r="U16" s="41">
        <v>22.85</v>
      </c>
      <c r="V16" s="42"/>
      <c r="W16" s="42" t="s">
        <v>38</v>
      </c>
      <c r="X16" s="42"/>
      <c r="Y16" s="42"/>
      <c r="Z16" s="42"/>
    </row>
    <row r="17" spans="1:26" s="18" customFormat="1" ht="30" customHeight="1" x14ac:dyDescent="0.45">
      <c r="B17" s="18" t="s">
        <v>39</v>
      </c>
      <c r="G17" s="38">
        <f t="shared" si="2"/>
        <v>14.05</v>
      </c>
      <c r="H17" s="39">
        <v>6.62</v>
      </c>
      <c r="I17" s="41">
        <v>7.43</v>
      </c>
      <c r="J17" s="38">
        <f>SUM(K17:L17)</f>
        <v>16.310000000000002</v>
      </c>
      <c r="K17" s="39">
        <v>8.5500000000000007</v>
      </c>
      <c r="L17" s="41">
        <v>7.76</v>
      </c>
      <c r="M17" s="44">
        <f t="shared" si="4"/>
        <v>13.8</v>
      </c>
      <c r="N17" s="39">
        <v>7.28</v>
      </c>
      <c r="O17" s="40">
        <v>6.52</v>
      </c>
      <c r="P17" s="38">
        <f t="shared" si="5"/>
        <v>15.290000000000001</v>
      </c>
      <c r="Q17" s="39">
        <v>8.1300000000000008</v>
      </c>
      <c r="R17" s="41">
        <v>7.16</v>
      </c>
      <c r="S17" s="41">
        <f t="shared" si="6"/>
        <v>14.559999999999999</v>
      </c>
      <c r="T17" s="41">
        <v>7.55</v>
      </c>
      <c r="U17" s="41">
        <v>7.01</v>
      </c>
      <c r="V17" s="42"/>
      <c r="W17" s="42" t="s">
        <v>40</v>
      </c>
      <c r="X17" s="42"/>
      <c r="Y17" s="42"/>
      <c r="Z17" s="42"/>
    </row>
    <row r="18" spans="1:26" s="18" customFormat="1" ht="30" customHeight="1" x14ac:dyDescent="0.45">
      <c r="B18" s="18" t="s">
        <v>41</v>
      </c>
      <c r="G18" s="38">
        <f t="shared" si="2"/>
        <v>33.299999999999997</v>
      </c>
      <c r="H18" s="39">
        <v>15.57</v>
      </c>
      <c r="I18" s="41">
        <v>17.73</v>
      </c>
      <c r="J18" s="38">
        <f>SUM(K18:L18)</f>
        <v>34.739999999999995</v>
      </c>
      <c r="K18" s="39">
        <v>16.36</v>
      </c>
      <c r="L18" s="41">
        <v>18.38</v>
      </c>
      <c r="M18" s="44">
        <f t="shared" si="4"/>
        <v>32.85</v>
      </c>
      <c r="N18" s="39">
        <v>14.33</v>
      </c>
      <c r="O18" s="40">
        <v>18.52</v>
      </c>
      <c r="P18" s="38">
        <f t="shared" si="5"/>
        <v>27.71</v>
      </c>
      <c r="Q18" s="39">
        <v>13.62</v>
      </c>
      <c r="R18" s="41">
        <v>14.09</v>
      </c>
      <c r="S18" s="41">
        <f t="shared" si="6"/>
        <v>35.450000000000003</v>
      </c>
      <c r="T18" s="41">
        <v>15.25</v>
      </c>
      <c r="U18" s="41">
        <v>20.2</v>
      </c>
      <c r="V18" s="42"/>
      <c r="W18" s="42" t="s">
        <v>42</v>
      </c>
      <c r="X18" s="42"/>
      <c r="Y18" s="42"/>
      <c r="Z18" s="42"/>
    </row>
    <row r="19" spans="1:26" ht="9.9499999999999993" customHeight="1" x14ac:dyDescent="0.5">
      <c r="A19" s="4"/>
      <c r="B19" s="4"/>
      <c r="C19" s="4"/>
      <c r="D19" s="4"/>
      <c r="E19" s="4"/>
      <c r="F19" s="4"/>
      <c r="G19" s="48"/>
      <c r="H19" s="49"/>
      <c r="I19" s="50"/>
      <c r="J19" s="48"/>
      <c r="K19" s="49"/>
      <c r="L19" s="50"/>
      <c r="M19" s="4"/>
      <c r="N19" s="49"/>
      <c r="O19" s="4"/>
      <c r="P19" s="48"/>
      <c r="Q19" s="49"/>
      <c r="R19" s="50"/>
      <c r="S19" s="50"/>
      <c r="T19" s="50"/>
      <c r="U19" s="50"/>
      <c r="V19" s="4"/>
      <c r="W19" s="4"/>
      <c r="X19" s="4"/>
      <c r="Y19" s="4"/>
      <c r="Z19" s="4"/>
    </row>
    <row r="20" spans="1:26" ht="6" customHeight="1" x14ac:dyDescent="0.5"/>
    <row r="21" spans="1:26" s="51" customFormat="1" ht="18.75" customHeight="1" x14ac:dyDescent="0.2">
      <c r="D21" s="52" t="s">
        <v>43</v>
      </c>
      <c r="E21" s="51" t="s">
        <v>44</v>
      </c>
    </row>
    <row r="22" spans="1:26" s="51" customFormat="1" ht="18.75" customHeight="1" x14ac:dyDescent="0.2">
      <c r="D22" s="52" t="s">
        <v>45</v>
      </c>
      <c r="E22" s="51" t="s">
        <v>46</v>
      </c>
    </row>
    <row r="23" spans="1:26" s="18" customFormat="1" ht="17.25" customHeight="1" x14ac:dyDescent="0.45"/>
    <row r="24" spans="1:26" s="18" customFormat="1" ht="15.75" customHeight="1" x14ac:dyDescent="0.45"/>
    <row r="25" spans="1:26" s="18" customFormat="1" ht="17.25" customHeight="1" x14ac:dyDescent="0.45"/>
    <row r="26" spans="1:26" s="18" customFormat="1" ht="15.75" customHeight="1" x14ac:dyDescent="0.45"/>
  </sheetData>
  <mergeCells count="17">
    <mergeCell ref="V9:Z9"/>
    <mergeCell ref="G6:I6"/>
    <mergeCell ref="J6:L6"/>
    <mergeCell ref="M6:O6"/>
    <mergeCell ref="P6:R6"/>
    <mergeCell ref="S6:U6"/>
    <mergeCell ref="A9:F9"/>
    <mergeCell ref="V3:Z3"/>
    <mergeCell ref="G4:R4"/>
    <mergeCell ref="S4:U4"/>
    <mergeCell ref="A5:F8"/>
    <mergeCell ref="G5:I5"/>
    <mergeCell ref="J5:L5"/>
    <mergeCell ref="M5:O5"/>
    <mergeCell ref="P5:R5"/>
    <mergeCell ref="S5:U5"/>
    <mergeCell ref="V5:Z8"/>
  </mergeCells>
  <pageMargins left="0.46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2016-02-26T09:35:41Z</dcterms:created>
  <dcterms:modified xsi:type="dcterms:W3CDTF">2016-02-26T09:36:00Z</dcterms:modified>
</cp:coreProperties>
</file>