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definedNames>
    <definedName name="_xlnm.Print_Area" localSheetId="0">ตารางที่4!$A$1:$D$42</definedName>
  </definedNames>
  <calcPr calcId="144525"/>
</workbook>
</file>

<file path=xl/calcChain.xml><?xml version="1.0" encoding="utf-8"?>
<calcChain xmlns="http://schemas.openxmlformats.org/spreadsheetml/2006/main">
  <c r="K39" i="1" l="1"/>
  <c r="Q38" i="1"/>
  <c r="P38" i="1"/>
  <c r="O38" i="1"/>
  <c r="N38" i="1"/>
  <c r="M38" i="1"/>
  <c r="L38" i="1"/>
  <c r="K38" i="1"/>
  <c r="J38" i="1"/>
  <c r="I38" i="1"/>
  <c r="H38" i="1"/>
  <c r="G38" i="1"/>
  <c r="F38" i="1"/>
  <c r="D38" i="1"/>
  <c r="C38" i="1"/>
  <c r="B38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C36" i="1"/>
  <c r="B36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Q32" i="1"/>
  <c r="P32" i="1"/>
  <c r="O32" i="1"/>
  <c r="M32" i="1"/>
  <c r="J32" i="1"/>
  <c r="I32" i="1"/>
  <c r="H32" i="1"/>
  <c r="G32" i="1"/>
  <c r="F32" i="1"/>
  <c r="D32" i="1"/>
  <c r="C32" i="1"/>
  <c r="B32" i="1"/>
  <c r="Q30" i="1"/>
  <c r="P30" i="1"/>
  <c r="O30" i="1"/>
  <c r="M30" i="1"/>
  <c r="L30" i="1"/>
  <c r="J30" i="1"/>
  <c r="I30" i="1"/>
  <c r="G30" i="1"/>
  <c r="F30" i="1"/>
  <c r="D30" i="1"/>
  <c r="C30" i="1"/>
  <c r="Q29" i="1"/>
  <c r="P29" i="1"/>
  <c r="O29" i="1"/>
  <c r="N29" i="1"/>
  <c r="M29" i="1"/>
  <c r="L29" i="1"/>
  <c r="K29" i="1"/>
  <c r="J29" i="1"/>
  <c r="I29" i="1"/>
  <c r="H29" i="1"/>
  <c r="G29" i="1"/>
  <c r="F29" i="1"/>
  <c r="F23" i="1" s="1"/>
  <c r="C29" i="1"/>
  <c r="B29" i="1"/>
  <c r="Q28" i="1"/>
  <c r="P28" i="1"/>
  <c r="O28" i="1"/>
  <c r="N28" i="1"/>
  <c r="M28" i="1"/>
  <c r="L28" i="1"/>
  <c r="K28" i="1"/>
  <c r="I28" i="1"/>
  <c r="H28" i="1"/>
  <c r="G28" i="1"/>
  <c r="F28" i="1"/>
  <c r="D28" i="1"/>
  <c r="C28" i="1"/>
  <c r="B28" i="1"/>
  <c r="Q26" i="1"/>
  <c r="O26" i="1"/>
  <c r="N26" i="1"/>
  <c r="M26" i="1"/>
  <c r="L26" i="1"/>
  <c r="K26" i="1"/>
  <c r="J26" i="1"/>
  <c r="I26" i="1"/>
  <c r="I23" i="1" s="1"/>
  <c r="H26" i="1"/>
  <c r="G26" i="1"/>
  <c r="F26" i="1"/>
  <c r="D26" i="1"/>
  <c r="C26" i="1"/>
  <c r="B26" i="1"/>
  <c r="Q25" i="1"/>
  <c r="P25" i="1"/>
  <c r="O25" i="1"/>
  <c r="N25" i="1"/>
  <c r="M25" i="1"/>
  <c r="L25" i="1"/>
  <c r="K25" i="1"/>
  <c r="J25" i="1"/>
  <c r="I25" i="1"/>
  <c r="H25" i="1"/>
  <c r="H23" i="1" s="1"/>
  <c r="G25" i="1"/>
  <c r="F25" i="1"/>
  <c r="D25" i="1"/>
  <c r="C25" i="1"/>
  <c r="C23" i="1" s="1"/>
  <c r="B25" i="1"/>
  <c r="G23" i="1"/>
  <c r="W21" i="1"/>
  <c r="U21" i="1"/>
  <c r="X21" i="1" s="1"/>
  <c r="T21" i="1"/>
  <c r="S21" i="1"/>
  <c r="V21" i="1" s="1"/>
  <c r="W20" i="1"/>
  <c r="U20" i="1"/>
  <c r="X20" i="1" s="1"/>
  <c r="T20" i="1"/>
  <c r="S20" i="1"/>
  <c r="V20" i="1" s="1"/>
  <c r="W19" i="1"/>
  <c r="U19" i="1"/>
  <c r="X19" i="1" s="1"/>
  <c r="T19" i="1"/>
  <c r="S19" i="1"/>
  <c r="V19" i="1" s="1"/>
  <c r="W18" i="1"/>
  <c r="U18" i="1"/>
  <c r="X18" i="1" s="1"/>
  <c r="T18" i="1"/>
  <c r="S18" i="1"/>
  <c r="V18" i="1" s="1"/>
  <c r="W17" i="1"/>
  <c r="U17" i="1"/>
  <c r="X17" i="1" s="1"/>
  <c r="T17" i="1"/>
  <c r="S17" i="1"/>
  <c r="V17" i="1" s="1"/>
  <c r="W16" i="1"/>
  <c r="U16" i="1"/>
  <c r="X16" i="1" s="1"/>
  <c r="T16" i="1"/>
  <c r="S16" i="1"/>
  <c r="V16" i="1" s="1"/>
  <c r="W15" i="1"/>
  <c r="U15" i="1"/>
  <c r="X15" i="1" s="1"/>
  <c r="T15" i="1"/>
  <c r="S15" i="1"/>
  <c r="V15" i="1" s="1"/>
  <c r="W14" i="1"/>
  <c r="U14" i="1"/>
  <c r="X14" i="1" s="1"/>
  <c r="T14" i="1"/>
  <c r="S14" i="1"/>
  <c r="V14" i="1" s="1"/>
  <c r="W13" i="1"/>
  <c r="U13" i="1"/>
  <c r="X13" i="1" s="1"/>
  <c r="T13" i="1"/>
  <c r="S13" i="1"/>
  <c r="V13" i="1" s="1"/>
  <c r="W12" i="1"/>
  <c r="U12" i="1"/>
  <c r="X12" i="1" s="1"/>
  <c r="T12" i="1"/>
  <c r="S12" i="1"/>
  <c r="V12" i="1" s="1"/>
  <c r="W11" i="1"/>
  <c r="U11" i="1"/>
  <c r="X11" i="1" s="1"/>
  <c r="T11" i="1"/>
  <c r="S11" i="1"/>
  <c r="V11" i="1" s="1"/>
  <c r="W10" i="1"/>
  <c r="U10" i="1"/>
  <c r="X10" i="1" s="1"/>
  <c r="T10" i="1"/>
  <c r="S10" i="1"/>
  <c r="V10" i="1" s="1"/>
  <c r="W9" i="1"/>
  <c r="U9" i="1"/>
  <c r="X9" i="1" s="1"/>
  <c r="T9" i="1"/>
  <c r="S9" i="1"/>
  <c r="V9" i="1" s="1"/>
  <c r="W8" i="1"/>
  <c r="U8" i="1"/>
  <c r="X8" i="1" s="1"/>
  <c r="T8" i="1"/>
  <c r="S8" i="1"/>
  <c r="V8" i="1" s="1"/>
  <c r="W7" i="1"/>
  <c r="U7" i="1"/>
  <c r="X7" i="1" s="1"/>
  <c r="T7" i="1"/>
  <c r="S7" i="1"/>
  <c r="V7" i="1" s="1"/>
  <c r="W6" i="1"/>
  <c r="U6" i="1"/>
  <c r="X6" i="1" s="1"/>
  <c r="T6" i="1"/>
  <c r="S6" i="1"/>
  <c r="V6" i="1" s="1"/>
  <c r="W5" i="1"/>
  <c r="U5" i="1"/>
  <c r="X5" i="1" s="1"/>
  <c r="T5" i="1"/>
  <c r="S5" i="1"/>
  <c r="V5" i="1" s="1"/>
</calcChain>
</file>

<file path=xl/sharedStrings.xml><?xml version="1.0" encoding="utf-8"?>
<sst xmlns="http://schemas.openxmlformats.org/spreadsheetml/2006/main" count="98" uniqueCount="33">
  <si>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</si>
  <si>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</si>
  <si>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</si>
  <si>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</si>
  <si>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</si>
  <si>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ไตรมาส 1</t>
  </si>
  <si>
    <t>ไตรมาส 2</t>
  </si>
  <si>
    <t>ไตรมาส 3</t>
  </si>
  <si>
    <t>ไตรมาส 4</t>
  </si>
  <si>
    <t>ทั้งหมด</t>
  </si>
  <si>
    <t>เฉลี่ย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</si>
  <si>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</si>
  <si>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</si>
  <si>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</si>
  <si>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</si>
  <si>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</si>
  <si>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</si>
  <si>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</si>
  <si>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</si>
  <si>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</si>
  <si>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</si>
  <si>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</si>
  <si>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</si>
  <si>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</si>
  <si>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</si>
  <si>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</si>
  <si>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</si>
  <si>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</si>
  <si>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-</t>
  </si>
  <si>
    <t>-</t>
  </si>
  <si>
    <t xml:space="preserve">                      ร้อยละ</t>
  </si>
  <si>
    <t xml:space="preserve"> --</t>
  </si>
  <si>
    <t>หมายเหตุ 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</si>
</sst>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Border="1"/>
    <xf numFmtId="0" fontId="6" fillId="0" borderId="0" xfId="0" quotePrefix="1" applyFont="1" applyBorder="1" applyAlignment="1" applyProtection="1">
      <alignment horizontal="left" vertical="center"/>
    </xf>
    <xf numFmtId="3" fontId="6" fillId="0" borderId="0" xfId="2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187" fontId="6" fillId="0" borderId="0" xfId="0" applyNumberFormat="1" applyFont="1" applyFill="1" applyBorder="1" applyAlignment="1">
      <alignment horizontal="right" vertical="center"/>
    </xf>
    <xf numFmtId="0" fontId="6" fillId="0" borderId="3" xfId="0" quotePrefix="1" applyFont="1" applyBorder="1" applyAlignment="1" applyProtection="1">
      <alignment horizontal="left" vertical="center"/>
    </xf>
    <xf numFmtId="187" fontId="6" fillId="0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5">
    <cellStyle name="Comma 2" xfId="3"/>
    <cellStyle name="Normal" xfId="0" builtinId="0"/>
    <cellStyle name="Normal 2" xfId="1"/>
    <cellStyle name="เครื่องหมายจุลภาค 2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191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11191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11191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43"/>
  <sheetViews>
    <sheetView showGridLines="0" tabSelected="1" zoomScaleNormal="100" workbookViewId="0">
      <selection activeCell="G11" sqref="G11"/>
    </sheetView>
  </sheetViews>
  <sheetFormatPr defaultRowHeight="18" customHeight="1" x14ac:dyDescent="0.45"/>
  <cols>
    <col min="1" max="1" width="36.5703125" style="31" customWidth="1"/>
    <col min="2" max="4" width="17.85546875" style="31" customWidth="1"/>
    <col min="5" max="5" width="21.5703125" style="31" customWidth="1"/>
    <col min="6" max="17" width="18.7109375" style="31" customWidth="1"/>
    <col min="18" max="21" width="9.140625" style="31"/>
    <col min="22" max="24" width="9.140625" style="32"/>
    <col min="25" max="16384" width="9.140625" style="31"/>
  </cols>
  <sheetData>
    <row r="1" spans="1:24" s="1" customFormat="1" ht="30" customHeight="1" x14ac:dyDescent="0.55000000000000004">
      <c r="A1" s="1" t="s">
        <v>0</v>
      </c>
      <c r="F1" s="2"/>
      <c r="G1" s="2"/>
      <c r="H1" s="2"/>
      <c r="V1" s="3"/>
      <c r="W1" s="3"/>
      <c r="X1" s="3"/>
    </row>
    <row r="2" spans="1:24" s="5" customFormat="1" ht="13.5" customHeight="1" x14ac:dyDescent="0.45">
      <c r="A2" s="4"/>
      <c r="B2" s="4"/>
      <c r="C2" s="4"/>
      <c r="D2" s="4"/>
      <c r="E2" s="4"/>
      <c r="F2" s="4"/>
      <c r="G2" s="4"/>
      <c r="H2" s="4"/>
      <c r="V2" s="6"/>
      <c r="W2" s="6"/>
      <c r="X2" s="6"/>
    </row>
    <row r="3" spans="1:24" s="9" customFormat="1" ht="32.25" customHeight="1" x14ac:dyDescent="0.5">
      <c r="A3" s="7"/>
      <c r="B3" s="8" t="s">
        <v>1</v>
      </c>
      <c r="C3" s="8" t="s">
        <v>2</v>
      </c>
      <c r="D3" s="8" t="s">
        <v>3</v>
      </c>
      <c r="E3" s="7"/>
      <c r="F3" s="8" t="s">
        <v>1</v>
      </c>
      <c r="G3" s="8" t="s">
        <v>2</v>
      </c>
      <c r="H3" s="8" t="s">
        <v>3</v>
      </c>
      <c r="I3" s="8" t="s">
        <v>1</v>
      </c>
      <c r="J3" s="8" t="s">
        <v>2</v>
      </c>
      <c r="K3" s="8" t="s">
        <v>3</v>
      </c>
      <c r="L3" s="8" t="s">
        <v>1</v>
      </c>
      <c r="M3" s="8" t="s">
        <v>2</v>
      </c>
      <c r="N3" s="8" t="s">
        <v>3</v>
      </c>
      <c r="O3" s="8" t="s">
        <v>1</v>
      </c>
      <c r="P3" s="8" t="s">
        <v>2</v>
      </c>
      <c r="Q3" s="8" t="s">
        <v>3</v>
      </c>
      <c r="S3" s="8" t="s">
        <v>1</v>
      </c>
      <c r="T3" s="8" t="s">
        <v>2</v>
      </c>
      <c r="U3" s="8" t="s">
        <v>3</v>
      </c>
      <c r="V3" s="10" t="s">
        <v>1</v>
      </c>
      <c r="W3" s="10" t="s">
        <v>2</v>
      </c>
      <c r="X3" s="10" t="s">
        <v>3</v>
      </c>
    </row>
    <row r="4" spans="1:24" s="5" customFormat="1" ht="18" customHeight="1" x14ac:dyDescent="0.5">
      <c r="A4" s="11"/>
      <c r="B4" s="12" t="s">
        <v>4</v>
      </c>
      <c r="C4" s="12"/>
      <c r="D4" s="12"/>
      <c r="E4" s="11"/>
      <c r="F4" s="13" t="s">
        <v>5</v>
      </c>
      <c r="G4" s="13"/>
      <c r="H4" s="13"/>
      <c r="I4" s="13" t="s">
        <v>6</v>
      </c>
      <c r="J4" s="13"/>
      <c r="K4" s="13"/>
      <c r="L4" s="13" t="s">
        <v>7</v>
      </c>
      <c r="M4" s="13"/>
      <c r="N4" s="13"/>
      <c r="O4" s="13" t="s">
        <v>8</v>
      </c>
      <c r="P4" s="13"/>
      <c r="Q4" s="13"/>
      <c r="S4" s="12" t="s">
        <v>9</v>
      </c>
      <c r="T4" s="12"/>
      <c r="U4" s="12"/>
      <c r="V4" s="14" t="s">
        <v>10</v>
      </c>
      <c r="W4" s="14"/>
      <c r="X4" s="14"/>
    </row>
    <row r="5" spans="1:24" s="20" customFormat="1" ht="18.75" customHeight="1" x14ac:dyDescent="0.5">
      <c r="A5" s="15" t="s">
        <v>11</v>
      </c>
      <c r="B5" s="16">
        <v>443057.85599999997</v>
      </c>
      <c r="C5" s="16">
        <v>238876.28249999997</v>
      </c>
      <c r="D5" s="16">
        <v>204181.5025</v>
      </c>
      <c r="E5" s="15"/>
      <c r="F5" s="17">
        <v>430852.11</v>
      </c>
      <c r="G5" s="17">
        <v>231878.83</v>
      </c>
      <c r="H5" s="17">
        <v>198973.28</v>
      </c>
      <c r="I5" s="18">
        <v>444581.36</v>
      </c>
      <c r="J5" s="18">
        <v>237446.22</v>
      </c>
      <c r="K5" s="18">
        <v>207135.14</v>
      </c>
      <c r="L5" s="19">
        <v>447562.43</v>
      </c>
      <c r="M5" s="19">
        <v>241010.38</v>
      </c>
      <c r="N5" s="19">
        <v>206552.05</v>
      </c>
      <c r="O5" s="16">
        <v>449235.52399999998</v>
      </c>
      <c r="P5" s="16">
        <v>245169.7</v>
      </c>
      <c r="Q5" s="16">
        <v>204065.54</v>
      </c>
      <c r="S5" s="21">
        <f>SUM(F5,I5,L5,O5)</f>
        <v>1772231.4239999999</v>
      </c>
      <c r="T5" s="21">
        <f>SUM(G5,J5,M5,P5)</f>
        <v>955505.12999999989</v>
      </c>
      <c r="U5" s="21">
        <f>SUM(H5,K5,N5,Q5)</f>
        <v>816726.01</v>
      </c>
      <c r="V5" s="21">
        <f>S5/4</f>
        <v>443057.85599999997</v>
      </c>
      <c r="W5" s="21">
        <f>T5/4</f>
        <v>238876.28249999997</v>
      </c>
      <c r="X5" s="21">
        <f>U5/4</f>
        <v>204181.5025</v>
      </c>
    </row>
    <row r="6" spans="1:24" s="24" customFormat="1" ht="18.75" customHeight="1" x14ac:dyDescent="0.5">
      <c r="A6" s="22" t="s">
        <v>12</v>
      </c>
      <c r="B6" s="23"/>
      <c r="C6" s="23"/>
      <c r="D6" s="23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S6" s="21">
        <f t="shared" ref="S6:U21" si="0">SUM(F6,I6,L6,O6)</f>
        <v>0</v>
      </c>
      <c r="T6" s="21">
        <f t="shared" si="0"/>
        <v>0</v>
      </c>
      <c r="U6" s="21">
        <f t="shared" si="0"/>
        <v>0</v>
      </c>
      <c r="V6" s="21">
        <f t="shared" ref="V6:X21" si="1">S6/4</f>
        <v>0</v>
      </c>
      <c r="W6" s="21">
        <f t="shared" si="1"/>
        <v>0</v>
      </c>
      <c r="X6" s="21">
        <f t="shared" si="1"/>
        <v>0</v>
      </c>
    </row>
    <row r="7" spans="1:24" s="24" customFormat="1" ht="18.75" customHeight="1" x14ac:dyDescent="0.5">
      <c r="A7" s="25" t="s">
        <v>13</v>
      </c>
      <c r="B7" s="26">
        <v>10302.544250000001</v>
      </c>
      <c r="C7" s="26">
        <v>7840.9850000000006</v>
      </c>
      <c r="D7" s="26">
        <v>2461.5428000000002</v>
      </c>
      <c r="E7" s="25"/>
      <c r="F7" s="27">
        <v>9286.93</v>
      </c>
      <c r="G7" s="27">
        <v>6847.84</v>
      </c>
      <c r="H7" s="27">
        <v>2439.09</v>
      </c>
      <c r="I7" s="28">
        <v>8368.4699999999993</v>
      </c>
      <c r="J7" s="28">
        <v>6454.98</v>
      </c>
      <c r="K7" s="28">
        <v>1913.48</v>
      </c>
      <c r="L7" s="29">
        <v>13871.67</v>
      </c>
      <c r="M7" s="29">
        <v>10282.36</v>
      </c>
      <c r="N7" s="29">
        <v>3589.5320000000002</v>
      </c>
      <c r="O7" s="26">
        <v>9682.7000000000007</v>
      </c>
      <c r="P7" s="26">
        <v>7778.76</v>
      </c>
      <c r="Q7" s="26">
        <v>1903.61</v>
      </c>
      <c r="S7" s="21">
        <f t="shared" si="0"/>
        <v>41209.770000000004</v>
      </c>
      <c r="T7" s="21">
        <f t="shared" si="0"/>
        <v>31363.940000000002</v>
      </c>
      <c r="U7" s="21">
        <f t="shared" si="0"/>
        <v>9845.7119999999995</v>
      </c>
      <c r="V7" s="21">
        <f t="shared" si="1"/>
        <v>10302.442500000001</v>
      </c>
      <c r="W7" s="21">
        <f t="shared" si="1"/>
        <v>7840.9850000000006</v>
      </c>
      <c r="X7" s="21">
        <f t="shared" si="1"/>
        <v>2461.4279999999999</v>
      </c>
    </row>
    <row r="8" spans="1:24" s="24" customFormat="1" ht="18.75" customHeight="1" x14ac:dyDescent="0.5">
      <c r="A8" s="25" t="s">
        <v>14</v>
      </c>
      <c r="B8" s="26">
        <v>20795.172500000001</v>
      </c>
      <c r="C8" s="26">
        <v>9300.0342499999988</v>
      </c>
      <c r="D8" s="26">
        <v>11495.25</v>
      </c>
      <c r="E8" s="25"/>
      <c r="F8" s="27">
        <v>19465.55</v>
      </c>
      <c r="G8" s="27">
        <v>9059.5069999999996</v>
      </c>
      <c r="H8" s="27">
        <v>10406.49</v>
      </c>
      <c r="I8" s="28">
        <v>23508.48</v>
      </c>
      <c r="J8" s="28">
        <v>10451.39</v>
      </c>
      <c r="K8" s="28">
        <v>13057.09</v>
      </c>
      <c r="L8" s="29">
        <v>20854.73</v>
      </c>
      <c r="M8" s="29">
        <v>8467.23</v>
      </c>
      <c r="N8" s="29">
        <v>12387.5</v>
      </c>
      <c r="O8" s="26">
        <v>19351.93</v>
      </c>
      <c r="P8" s="26">
        <v>9222.01</v>
      </c>
      <c r="Q8" s="26">
        <v>10129.92</v>
      </c>
      <c r="S8" s="21">
        <f t="shared" si="0"/>
        <v>83180.69</v>
      </c>
      <c r="T8" s="21">
        <f t="shared" si="0"/>
        <v>37200.136999999995</v>
      </c>
      <c r="U8" s="21">
        <f t="shared" si="0"/>
        <v>45981</v>
      </c>
      <c r="V8" s="21">
        <f t="shared" si="1"/>
        <v>20795.172500000001</v>
      </c>
      <c r="W8" s="21">
        <f t="shared" si="1"/>
        <v>9300.0342499999988</v>
      </c>
      <c r="X8" s="21">
        <f t="shared" si="1"/>
        <v>11495.25</v>
      </c>
    </row>
    <row r="9" spans="1:24" s="24" customFormat="1" ht="18.75" customHeight="1" x14ac:dyDescent="0.5">
      <c r="A9" s="22" t="s">
        <v>15</v>
      </c>
      <c r="B9" s="30"/>
      <c r="C9" s="30"/>
      <c r="D9" s="30"/>
      <c r="E9" s="22"/>
      <c r="I9" s="23"/>
      <c r="J9" s="23"/>
      <c r="K9" s="23"/>
      <c r="L9" s="23"/>
      <c r="M9" s="23"/>
      <c r="N9" s="23"/>
      <c r="O9" s="23"/>
      <c r="P9" s="23"/>
      <c r="Q9" s="23"/>
      <c r="S9" s="21">
        <f t="shared" si="0"/>
        <v>0</v>
      </c>
      <c r="T9" s="21">
        <f t="shared" si="0"/>
        <v>0</v>
      </c>
      <c r="U9" s="21">
        <f t="shared" si="0"/>
        <v>0</v>
      </c>
      <c r="V9" s="21">
        <f t="shared" si="1"/>
        <v>0</v>
      </c>
      <c r="W9" s="21">
        <f t="shared" si="1"/>
        <v>0</v>
      </c>
      <c r="X9" s="21">
        <f t="shared" si="1"/>
        <v>0</v>
      </c>
    </row>
    <row r="10" spans="1:24" ht="18.75" customHeight="1" x14ac:dyDescent="0.5">
      <c r="A10" s="25" t="s">
        <v>16</v>
      </c>
      <c r="B10" s="26">
        <v>8803.9002500000006</v>
      </c>
      <c r="C10" s="26">
        <v>3726.7550000000001</v>
      </c>
      <c r="D10" s="26">
        <v>5077.07</v>
      </c>
      <c r="E10" s="25"/>
      <c r="F10" s="27">
        <v>10131.280000000001</v>
      </c>
      <c r="G10" s="27">
        <v>5884.17</v>
      </c>
      <c r="H10" s="27">
        <v>4247.1099999999997</v>
      </c>
      <c r="I10" s="28">
        <v>10616.73</v>
      </c>
      <c r="J10" s="28">
        <v>4011.22</v>
      </c>
      <c r="K10" s="28">
        <v>6605.51</v>
      </c>
      <c r="L10" s="29">
        <v>8932.07</v>
      </c>
      <c r="M10" s="29">
        <v>3928.95</v>
      </c>
      <c r="N10" s="29">
        <v>5003.12</v>
      </c>
      <c r="O10" s="26">
        <v>5535.5209999999997</v>
      </c>
      <c r="P10" s="26">
        <v>1082.68</v>
      </c>
      <c r="Q10" s="26">
        <v>4452.54</v>
      </c>
      <c r="S10" s="21">
        <f t="shared" si="0"/>
        <v>35215.601000000002</v>
      </c>
      <c r="T10" s="21">
        <f t="shared" si="0"/>
        <v>14907.02</v>
      </c>
      <c r="U10" s="21">
        <f t="shared" si="0"/>
        <v>20308.28</v>
      </c>
      <c r="V10" s="21">
        <f t="shared" si="1"/>
        <v>8803.9002500000006</v>
      </c>
      <c r="W10" s="21">
        <f t="shared" si="1"/>
        <v>3726.7550000000001</v>
      </c>
      <c r="X10" s="21">
        <f t="shared" si="1"/>
        <v>5077.07</v>
      </c>
    </row>
    <row r="11" spans="1:24" ht="18.75" customHeight="1" x14ac:dyDescent="0.5">
      <c r="A11" s="25" t="s">
        <v>17</v>
      </c>
      <c r="B11" s="26">
        <v>14375.256749999999</v>
      </c>
      <c r="C11" s="26">
        <v>4080.1875</v>
      </c>
      <c r="D11" s="26">
        <v>10295.16</v>
      </c>
      <c r="E11" s="25"/>
      <c r="F11" s="27">
        <v>15767.31</v>
      </c>
      <c r="G11" s="27">
        <v>3211.42</v>
      </c>
      <c r="H11" s="27">
        <v>12555.88</v>
      </c>
      <c r="I11" s="28">
        <v>16859.25</v>
      </c>
      <c r="J11" s="28">
        <v>4665.38</v>
      </c>
      <c r="K11" s="28">
        <v>12193.87</v>
      </c>
      <c r="L11" s="29">
        <v>13101.98</v>
      </c>
      <c r="M11" s="29">
        <v>3934.51</v>
      </c>
      <c r="N11" s="29">
        <v>9167.4599999999991</v>
      </c>
      <c r="O11" s="26">
        <v>11772.486999999999</v>
      </c>
      <c r="P11" s="26">
        <v>4509.4399999999996</v>
      </c>
      <c r="Q11" s="26">
        <v>7263.43</v>
      </c>
      <c r="S11" s="21">
        <f t="shared" si="0"/>
        <v>57501.026999999995</v>
      </c>
      <c r="T11" s="21">
        <f t="shared" si="0"/>
        <v>16320.75</v>
      </c>
      <c r="U11" s="21">
        <f t="shared" si="0"/>
        <v>41180.639999999999</v>
      </c>
      <c r="V11" s="21">
        <f t="shared" si="1"/>
        <v>14375.256749999999</v>
      </c>
      <c r="W11" s="21">
        <f t="shared" si="1"/>
        <v>4080.1875</v>
      </c>
      <c r="X11" s="21">
        <f t="shared" si="1"/>
        <v>10295.16</v>
      </c>
    </row>
    <row r="12" spans="1:24" ht="18.75" customHeight="1" x14ac:dyDescent="0.5">
      <c r="A12" s="22" t="s">
        <v>18</v>
      </c>
      <c r="B12" s="26">
        <v>81312.437749999997</v>
      </c>
      <c r="C12" s="26">
        <v>32348.45</v>
      </c>
      <c r="D12" s="26">
        <v>48963.88</v>
      </c>
      <c r="E12" s="22"/>
      <c r="F12" s="27">
        <v>86091.531000000003</v>
      </c>
      <c r="G12" s="27">
        <v>33830.61</v>
      </c>
      <c r="H12" s="27">
        <v>52260.7</v>
      </c>
      <c r="I12" s="28">
        <v>82740.84</v>
      </c>
      <c r="J12" s="28">
        <v>33987.72</v>
      </c>
      <c r="K12" s="28">
        <v>48753.120000000003</v>
      </c>
      <c r="L12" s="29">
        <v>78547.44</v>
      </c>
      <c r="M12" s="29">
        <v>31314.02</v>
      </c>
      <c r="N12" s="29">
        <v>47233.42</v>
      </c>
      <c r="O12" s="26">
        <v>77869.94</v>
      </c>
      <c r="P12" s="26">
        <v>30261.65</v>
      </c>
      <c r="Q12" s="26">
        <v>47608.28</v>
      </c>
      <c r="S12" s="21">
        <f t="shared" si="0"/>
        <v>325249.75099999999</v>
      </c>
      <c r="T12" s="21">
        <f t="shared" si="0"/>
        <v>129394</v>
      </c>
      <c r="U12" s="21">
        <f t="shared" si="0"/>
        <v>195855.52</v>
      </c>
      <c r="V12" s="21">
        <f t="shared" si="1"/>
        <v>81312.437749999997</v>
      </c>
      <c r="W12" s="21">
        <f t="shared" si="1"/>
        <v>32348.5</v>
      </c>
      <c r="X12" s="21">
        <f t="shared" si="1"/>
        <v>48963.88</v>
      </c>
    </row>
    <row r="13" spans="1:24" ht="18.75" customHeight="1" x14ac:dyDescent="0.45">
      <c r="A13" s="22" t="s">
        <v>19</v>
      </c>
      <c r="B13" s="32"/>
      <c r="C13" s="32"/>
      <c r="D13" s="32"/>
      <c r="E13" s="22"/>
      <c r="I13" s="33"/>
      <c r="J13" s="33"/>
      <c r="K13" s="33"/>
      <c r="L13" s="33"/>
      <c r="M13" s="33"/>
      <c r="N13" s="33"/>
      <c r="O13" s="33"/>
      <c r="P13" s="33"/>
      <c r="Q13" s="33"/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1"/>
        <v>0</v>
      </c>
      <c r="W13" s="21">
        <f t="shared" si="1"/>
        <v>0</v>
      </c>
      <c r="X13" s="21">
        <f t="shared" si="1"/>
        <v>0</v>
      </c>
    </row>
    <row r="14" spans="1:24" ht="18.75" customHeight="1" x14ac:dyDescent="0.5">
      <c r="A14" s="25" t="s">
        <v>20</v>
      </c>
      <c r="B14" s="26">
        <v>125318.5625</v>
      </c>
      <c r="C14" s="26">
        <v>71146.790000000008</v>
      </c>
      <c r="D14" s="26">
        <v>54171.772500000006</v>
      </c>
      <c r="E14" s="25"/>
      <c r="F14" s="27">
        <v>121245.29</v>
      </c>
      <c r="G14" s="27">
        <v>73386.25</v>
      </c>
      <c r="H14" s="27">
        <v>47859.040000000001</v>
      </c>
      <c r="I14" s="28">
        <v>118696.67</v>
      </c>
      <c r="J14" s="28">
        <v>66922.600000000006</v>
      </c>
      <c r="K14" s="28">
        <v>51774.07</v>
      </c>
      <c r="L14" s="29">
        <v>127186.68</v>
      </c>
      <c r="M14" s="29">
        <v>69916.5</v>
      </c>
      <c r="N14" s="29">
        <v>57270.18</v>
      </c>
      <c r="O14" s="26">
        <v>134145.60999999999</v>
      </c>
      <c r="P14" s="26">
        <v>74361.81</v>
      </c>
      <c r="Q14" s="26">
        <v>59783.8</v>
      </c>
      <c r="S14" s="21">
        <f t="shared" si="0"/>
        <v>501274.25</v>
      </c>
      <c r="T14" s="21">
        <f t="shared" si="0"/>
        <v>284587.16000000003</v>
      </c>
      <c r="U14" s="21">
        <f t="shared" si="0"/>
        <v>216687.09000000003</v>
      </c>
      <c r="V14" s="21">
        <f t="shared" si="1"/>
        <v>125318.5625</v>
      </c>
      <c r="W14" s="21">
        <f t="shared" si="1"/>
        <v>71146.790000000008</v>
      </c>
      <c r="X14" s="21">
        <f t="shared" si="1"/>
        <v>54171.772500000006</v>
      </c>
    </row>
    <row r="15" spans="1:24" ht="18.75" customHeight="1" x14ac:dyDescent="0.45">
      <c r="A15" s="22" t="s">
        <v>21</v>
      </c>
      <c r="B15" s="32"/>
      <c r="C15" s="32"/>
      <c r="D15" s="32"/>
      <c r="E15" s="22"/>
      <c r="I15" s="33"/>
      <c r="J15" s="33"/>
      <c r="K15" s="33"/>
      <c r="L15" s="33"/>
      <c r="M15" s="33"/>
      <c r="N15" s="33"/>
      <c r="O15" s="33"/>
      <c r="P15" s="33"/>
      <c r="Q15" s="33"/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1"/>
        <v>0</v>
      </c>
      <c r="W15" s="21">
        <f t="shared" si="1"/>
        <v>0</v>
      </c>
      <c r="X15" s="21">
        <f t="shared" si="1"/>
        <v>0</v>
      </c>
    </row>
    <row r="16" spans="1:24" ht="18.75" customHeight="1" x14ac:dyDescent="0.5">
      <c r="A16" s="25" t="s">
        <v>22</v>
      </c>
      <c r="B16" s="26">
        <v>68586.127500000002</v>
      </c>
      <c r="C16" s="26">
        <v>47391.01</v>
      </c>
      <c r="D16" s="26">
        <v>21195.115000000002</v>
      </c>
      <c r="E16" s="25"/>
      <c r="F16" s="27">
        <v>58965.15</v>
      </c>
      <c r="G16" s="27">
        <v>39966.36</v>
      </c>
      <c r="H16" s="27">
        <v>18998.79</v>
      </c>
      <c r="I16" s="28">
        <v>70622.240000000005</v>
      </c>
      <c r="J16" s="28">
        <v>49088.85</v>
      </c>
      <c r="K16" s="28">
        <v>21533.39</v>
      </c>
      <c r="L16" s="29">
        <v>77452.759999999995</v>
      </c>
      <c r="M16" s="29">
        <v>52789.67</v>
      </c>
      <c r="N16" s="29">
        <v>24663.08</v>
      </c>
      <c r="O16" s="26">
        <v>67304.36</v>
      </c>
      <c r="P16" s="26">
        <v>47719.16</v>
      </c>
      <c r="Q16" s="26">
        <v>19585.2</v>
      </c>
      <c r="S16" s="21">
        <f t="shared" si="0"/>
        <v>274344.51</v>
      </c>
      <c r="T16" s="21">
        <f t="shared" si="0"/>
        <v>189564.04</v>
      </c>
      <c r="U16" s="21">
        <f t="shared" si="0"/>
        <v>84780.46</v>
      </c>
      <c r="V16" s="21">
        <f t="shared" si="1"/>
        <v>68586.127500000002</v>
      </c>
      <c r="W16" s="21">
        <f t="shared" si="1"/>
        <v>47391.01</v>
      </c>
      <c r="X16" s="21">
        <f t="shared" si="1"/>
        <v>21195.115000000002</v>
      </c>
    </row>
    <row r="17" spans="1:24" ht="18.75" customHeight="1" x14ac:dyDescent="0.45">
      <c r="A17" s="22" t="s">
        <v>23</v>
      </c>
      <c r="B17" s="32"/>
      <c r="C17" s="32"/>
      <c r="D17" s="32"/>
      <c r="E17" s="22"/>
      <c r="I17" s="33"/>
      <c r="J17" s="33"/>
      <c r="K17" s="33"/>
      <c r="L17" s="33"/>
      <c r="M17" s="33"/>
      <c r="N17" s="33"/>
      <c r="O17" s="33"/>
      <c r="P17" s="33"/>
      <c r="Q17" s="33"/>
      <c r="S17" s="21">
        <f t="shared" si="0"/>
        <v>0</v>
      </c>
      <c r="T17" s="21">
        <f t="shared" si="0"/>
        <v>0</v>
      </c>
      <c r="U17" s="21">
        <f t="shared" si="0"/>
        <v>0</v>
      </c>
      <c r="V17" s="21">
        <f t="shared" si="1"/>
        <v>0</v>
      </c>
      <c r="W17" s="21">
        <f t="shared" si="1"/>
        <v>0</v>
      </c>
      <c r="X17" s="21">
        <f t="shared" si="1"/>
        <v>0</v>
      </c>
    </row>
    <row r="18" spans="1:24" ht="18.75" customHeight="1" x14ac:dyDescent="0.5">
      <c r="A18" s="25" t="s">
        <v>24</v>
      </c>
      <c r="B18" s="26">
        <v>50324.0625</v>
      </c>
      <c r="C18" s="26">
        <v>28838.566749999998</v>
      </c>
      <c r="D18" s="26">
        <v>21485.4915</v>
      </c>
      <c r="E18" s="25"/>
      <c r="F18" s="27">
        <v>50160.05</v>
      </c>
      <c r="G18" s="27">
        <v>29326.07</v>
      </c>
      <c r="H18" s="27">
        <v>20833.990000000002</v>
      </c>
      <c r="I18" s="28">
        <v>53674.77</v>
      </c>
      <c r="J18" s="28">
        <v>31627.31</v>
      </c>
      <c r="K18" s="28">
        <v>22047.545999999998</v>
      </c>
      <c r="L18" s="29">
        <v>48187.44</v>
      </c>
      <c r="M18" s="29">
        <v>27682.456999999999</v>
      </c>
      <c r="N18" s="29">
        <v>20504.87</v>
      </c>
      <c r="O18" s="26">
        <v>49273.99</v>
      </c>
      <c r="P18" s="26">
        <v>26718.43</v>
      </c>
      <c r="Q18" s="26">
        <v>22555.56</v>
      </c>
      <c r="S18" s="21">
        <f t="shared" si="0"/>
        <v>201296.25</v>
      </c>
      <c r="T18" s="21">
        <f t="shared" si="0"/>
        <v>115354.26699999999</v>
      </c>
      <c r="U18" s="21">
        <f t="shared" si="0"/>
        <v>85941.966</v>
      </c>
      <c r="V18" s="21">
        <f t="shared" si="1"/>
        <v>50324.0625</v>
      </c>
      <c r="W18" s="21">
        <f t="shared" si="1"/>
        <v>28838.566749999998</v>
      </c>
      <c r="X18" s="21">
        <f t="shared" si="1"/>
        <v>21485.4915</v>
      </c>
    </row>
    <row r="19" spans="1:24" ht="18.75" customHeight="1" x14ac:dyDescent="0.45">
      <c r="A19" s="25" t="s">
        <v>25</v>
      </c>
      <c r="B19" s="32"/>
      <c r="C19" s="32"/>
      <c r="D19" s="32"/>
      <c r="E19" s="25"/>
      <c r="I19" s="33"/>
      <c r="J19" s="33"/>
      <c r="K19" s="33"/>
      <c r="L19" s="33"/>
      <c r="M19" s="33"/>
      <c r="N19" s="33"/>
      <c r="O19" s="33"/>
      <c r="P19" s="33"/>
      <c r="Q19" s="33"/>
      <c r="S19" s="21">
        <f t="shared" si="0"/>
        <v>0</v>
      </c>
      <c r="T19" s="21">
        <f t="shared" si="0"/>
        <v>0</v>
      </c>
      <c r="U19" s="21">
        <f t="shared" si="0"/>
        <v>0</v>
      </c>
      <c r="V19" s="21">
        <f t="shared" si="1"/>
        <v>0</v>
      </c>
      <c r="W19" s="21">
        <f t="shared" si="1"/>
        <v>0</v>
      </c>
      <c r="X19" s="21">
        <f t="shared" si="1"/>
        <v>0</v>
      </c>
    </row>
    <row r="20" spans="1:24" ht="18.75" customHeight="1" x14ac:dyDescent="0.5">
      <c r="A20" s="25" t="s">
        <v>26</v>
      </c>
      <c r="B20" s="26">
        <v>63239.891499999998</v>
      </c>
      <c r="C20" s="26">
        <v>34203.450400000002</v>
      </c>
      <c r="D20" s="26">
        <v>29036.541000000001</v>
      </c>
      <c r="E20" s="25"/>
      <c r="F20" s="27">
        <v>59739.24</v>
      </c>
      <c r="G20" s="27">
        <v>30367.040000000001</v>
      </c>
      <c r="H20" s="27">
        <v>29372.2</v>
      </c>
      <c r="I20" s="28">
        <v>59493.919999999998</v>
      </c>
      <c r="J20" s="28">
        <v>30236.77</v>
      </c>
      <c r="K20" s="28">
        <v>29257.15</v>
      </c>
      <c r="L20" s="29">
        <v>59427.466</v>
      </c>
      <c r="M20" s="29">
        <v>32694.455999999998</v>
      </c>
      <c r="N20" s="29">
        <v>26733.1</v>
      </c>
      <c r="O20" s="26">
        <v>74298.94</v>
      </c>
      <c r="P20" s="26">
        <v>43515.75</v>
      </c>
      <c r="Q20" s="26">
        <v>30783.19</v>
      </c>
      <c r="S20" s="21">
        <f t="shared" si="0"/>
        <v>252959.56599999999</v>
      </c>
      <c r="T20" s="21">
        <f t="shared" si="0"/>
        <v>136814.016</v>
      </c>
      <c r="U20" s="21">
        <f t="shared" si="0"/>
        <v>116145.64000000001</v>
      </c>
      <c r="V20" s="21">
        <f t="shared" si="1"/>
        <v>63239.891499999998</v>
      </c>
      <c r="W20" s="21">
        <f t="shared" si="1"/>
        <v>34203.504000000001</v>
      </c>
      <c r="X20" s="21">
        <f t="shared" si="1"/>
        <v>29036.410000000003</v>
      </c>
    </row>
    <row r="21" spans="1:24" ht="18.75" customHeight="1" x14ac:dyDescent="0.45">
      <c r="A21" s="34" t="s">
        <v>27</v>
      </c>
      <c r="B21" s="26" t="s">
        <v>28</v>
      </c>
      <c r="C21" s="26" t="s">
        <v>28</v>
      </c>
      <c r="D21" s="26" t="s">
        <v>28</v>
      </c>
      <c r="E21" s="34"/>
      <c r="F21" s="27" t="s">
        <v>29</v>
      </c>
      <c r="G21" s="27" t="s">
        <v>29</v>
      </c>
      <c r="H21" s="27" t="s">
        <v>29</v>
      </c>
      <c r="I21" s="35" t="s">
        <v>29</v>
      </c>
      <c r="J21" s="35" t="s">
        <v>29</v>
      </c>
      <c r="K21" s="35" t="s">
        <v>29</v>
      </c>
      <c r="L21" s="35" t="s">
        <v>29</v>
      </c>
      <c r="M21" s="35" t="s">
        <v>29</v>
      </c>
      <c r="N21" s="35" t="s">
        <v>29</v>
      </c>
      <c r="O21" s="26" t="s">
        <v>29</v>
      </c>
      <c r="P21" s="26" t="s">
        <v>29</v>
      </c>
      <c r="Q21" s="26" t="s">
        <v>29</v>
      </c>
      <c r="S21" s="21">
        <f t="shared" si="0"/>
        <v>0</v>
      </c>
      <c r="T21" s="21">
        <f t="shared" si="0"/>
        <v>0</v>
      </c>
      <c r="U21" s="21">
        <f t="shared" si="0"/>
        <v>0</v>
      </c>
      <c r="V21" s="21">
        <f t="shared" si="1"/>
        <v>0</v>
      </c>
      <c r="W21" s="21">
        <f t="shared" si="1"/>
        <v>0</v>
      </c>
      <c r="X21" s="21">
        <f t="shared" si="1"/>
        <v>0</v>
      </c>
    </row>
    <row r="22" spans="1:24" s="5" customFormat="1" ht="18.75" customHeight="1" x14ac:dyDescent="0.45">
      <c r="B22" s="36" t="s">
        <v>30</v>
      </c>
      <c r="C22" s="36"/>
      <c r="D22" s="36"/>
      <c r="F22" s="36" t="s">
        <v>30</v>
      </c>
      <c r="G22" s="36"/>
      <c r="H22" s="36"/>
      <c r="I22" s="36" t="s">
        <v>30</v>
      </c>
      <c r="J22" s="36"/>
      <c r="K22" s="36"/>
      <c r="L22" s="36" t="s">
        <v>30</v>
      </c>
      <c r="M22" s="36"/>
      <c r="N22" s="36"/>
      <c r="O22" s="36" t="s">
        <v>30</v>
      </c>
      <c r="P22" s="36"/>
      <c r="Q22" s="36"/>
      <c r="V22" s="6"/>
      <c r="W22" s="6"/>
      <c r="X22" s="6"/>
    </row>
    <row r="23" spans="1:24" s="20" customFormat="1" ht="18.75" customHeight="1" x14ac:dyDescent="0.5">
      <c r="A23" s="15" t="s">
        <v>11</v>
      </c>
      <c r="B23" s="37">
        <v>100</v>
      </c>
      <c r="C23" s="37">
        <f>SUM(C25:C39)</f>
        <v>99.999977561606627</v>
      </c>
      <c r="D23" s="37">
        <v>100</v>
      </c>
      <c r="E23" s="15"/>
      <c r="F23" s="37">
        <f>SUM(F24:F38)</f>
        <v>100.0000512937026</v>
      </c>
      <c r="G23" s="37">
        <f>SUM(G24:G38)</f>
        <v>100.00018846049898</v>
      </c>
      <c r="H23" s="37">
        <f>SUM(H24:H38)</f>
        <v>101.3348200723233</v>
      </c>
      <c r="I23" s="37">
        <f>SUM(I24:I38)</f>
        <v>100.00000224930707</v>
      </c>
      <c r="J23" s="37">
        <v>100</v>
      </c>
      <c r="K23" s="37">
        <v>100</v>
      </c>
      <c r="L23" s="37">
        <v>100</v>
      </c>
      <c r="M23" s="37">
        <v>100</v>
      </c>
      <c r="N23" s="37">
        <v>100</v>
      </c>
      <c r="O23" s="37">
        <v>100</v>
      </c>
      <c r="P23" s="37">
        <v>100</v>
      </c>
      <c r="Q23" s="37">
        <v>100</v>
      </c>
      <c r="V23" s="21"/>
      <c r="W23" s="21"/>
      <c r="X23" s="21"/>
    </row>
    <row r="24" spans="1:24" s="24" customFormat="1" ht="18.75" customHeight="1" x14ac:dyDescent="0.45">
      <c r="A24" s="22" t="s">
        <v>12</v>
      </c>
      <c r="B24" s="38"/>
      <c r="C24" s="38"/>
      <c r="D24" s="38"/>
      <c r="E24" s="22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V24" s="30"/>
      <c r="W24" s="30"/>
      <c r="X24" s="30"/>
    </row>
    <row r="25" spans="1:24" s="24" customFormat="1" ht="18.75" customHeight="1" x14ac:dyDescent="0.5">
      <c r="A25" s="25" t="s">
        <v>13</v>
      </c>
      <c r="B25" s="39">
        <f t="shared" ref="B25:D26" si="2">(100/B$5)*B7</f>
        <v>2.3253270674428581</v>
      </c>
      <c r="C25" s="39">
        <f t="shared" si="2"/>
        <v>3.282446008426978</v>
      </c>
      <c r="D25" s="39">
        <f t="shared" si="2"/>
        <v>1.2055660135031088</v>
      </c>
      <c r="E25" s="25"/>
      <c r="F25" s="39">
        <f t="shared" ref="F25:H26" si="3">(100/F$5)*F7</f>
        <v>2.1554797538301487</v>
      </c>
      <c r="G25" s="39">
        <f t="shared" si="3"/>
        <v>2.9531975816852278</v>
      </c>
      <c r="H25" s="39">
        <f t="shared" si="3"/>
        <v>1.2258379617604938</v>
      </c>
      <c r="I25" s="39">
        <f>(100/I$5)*I7</f>
        <v>1.8823258806891947</v>
      </c>
      <c r="J25" s="39">
        <f t="shared" ref="I25:L26" si="4">(100/J$5)*J7</f>
        <v>2.7185018990826637</v>
      </c>
      <c r="K25" s="39">
        <f>(100/K$5)*K7</f>
        <v>0.92378338122638193</v>
      </c>
      <c r="L25" s="39">
        <f t="shared" ref="L25:N26" si="5">(100/L$5)*L7</f>
        <v>3.0993821353593063</v>
      </c>
      <c r="M25" s="39">
        <f t="shared" si="5"/>
        <v>4.266355664847298</v>
      </c>
      <c r="N25" s="39">
        <f t="shared" si="5"/>
        <v>1.7378341197775573</v>
      </c>
      <c r="O25" s="39">
        <f>(100/O$5)*O7</f>
        <v>2.1553727349487173</v>
      </c>
      <c r="P25" s="39">
        <f>(100/P$5)*P7</f>
        <v>3.1728064275479388</v>
      </c>
      <c r="Q25" s="39">
        <f>(100/Q$5)*Q7</f>
        <v>0.93284245835921142</v>
      </c>
      <c r="V25" s="30"/>
      <c r="W25" s="30"/>
      <c r="X25" s="30"/>
    </row>
    <row r="26" spans="1:24" s="24" customFormat="1" ht="18.75" customHeight="1" x14ac:dyDescent="0.5">
      <c r="A26" s="25" t="s">
        <v>14</v>
      </c>
      <c r="B26" s="39">
        <f t="shared" si="2"/>
        <v>4.6935568839117936</v>
      </c>
      <c r="C26" s="39">
        <f t="shared" si="2"/>
        <v>3.8932430430802607</v>
      </c>
      <c r="D26" s="39">
        <f t="shared" si="2"/>
        <v>5.6299174309386819</v>
      </c>
      <c r="E26" s="25"/>
      <c r="F26" s="39">
        <f t="shared" si="3"/>
        <v>4.5179191532797649</v>
      </c>
      <c r="G26" s="39">
        <f t="shared" si="3"/>
        <v>3.9070004795176865</v>
      </c>
      <c r="H26" s="39">
        <f t="shared" si="3"/>
        <v>5.2300942116449001</v>
      </c>
      <c r="I26" s="39">
        <f t="shared" si="4"/>
        <v>5.2877790467868468</v>
      </c>
      <c r="J26" s="39">
        <f t="shared" si="4"/>
        <v>4.4015819666449101</v>
      </c>
      <c r="K26" s="39">
        <f t="shared" si="4"/>
        <v>6.3036576024715067</v>
      </c>
      <c r="L26" s="39">
        <f t="shared" si="5"/>
        <v>4.6596248036279544</v>
      </c>
      <c r="M26" s="39">
        <f t="shared" si="5"/>
        <v>3.5132221276112667</v>
      </c>
      <c r="N26" s="39">
        <f t="shared" si="5"/>
        <v>5.9972776837605828</v>
      </c>
      <c r="O26" s="39">
        <f>(100/O$5)*O8</f>
        <v>4.3077470427294173</v>
      </c>
      <c r="P26" s="39">
        <v>1.6</v>
      </c>
      <c r="Q26" s="39">
        <f t="shared" ref="P26:R38" si="6">(100/Q$5)*Q8</f>
        <v>4.9640522353749681</v>
      </c>
      <c r="V26" s="30"/>
      <c r="W26" s="30"/>
      <c r="X26" s="30"/>
    </row>
    <row r="27" spans="1:24" s="24" customFormat="1" ht="18.75" customHeight="1" x14ac:dyDescent="0.5">
      <c r="A27" s="22" t="s">
        <v>15</v>
      </c>
      <c r="B27" s="39"/>
      <c r="C27" s="39"/>
      <c r="D27" s="39"/>
      <c r="E27" s="22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V27" s="30"/>
      <c r="W27" s="30"/>
      <c r="X27" s="30"/>
    </row>
    <row r="28" spans="1:24" ht="18.75" customHeight="1" x14ac:dyDescent="0.45">
      <c r="A28" s="25" t="s">
        <v>16</v>
      </c>
      <c r="B28" s="39">
        <f t="shared" ref="B28:D30" si="7">(100/B$5)*B10</f>
        <v>1.9870768864100676</v>
      </c>
      <c r="C28" s="39">
        <f t="shared" si="7"/>
        <v>1.5601193056912213</v>
      </c>
      <c r="D28" s="39">
        <f t="shared" si="7"/>
        <v>2.4865474775316634</v>
      </c>
      <c r="E28" s="25"/>
      <c r="F28" s="39">
        <f>(100/F$5)*F10</f>
        <v>2.3514518705734089</v>
      </c>
      <c r="G28" s="39">
        <f t="shared" ref="G28:H30" si="8">(100/G$5)*G10</f>
        <v>2.5376055244025513</v>
      </c>
      <c r="H28" s="39">
        <f t="shared" si="8"/>
        <v>2.1345127345742099</v>
      </c>
      <c r="I28" s="39">
        <f>(100/I$5)*I10</f>
        <v>2.3880285939113595</v>
      </c>
      <c r="J28" s="39">
        <v>1.7</v>
      </c>
      <c r="K28" s="39">
        <f t="shared" ref="J28:L30" si="9">(100/K$5)*K10</f>
        <v>3.1889857027639055</v>
      </c>
      <c r="L28" s="39">
        <f>(100/L$5)*L10</f>
        <v>1.9957148771401567</v>
      </c>
      <c r="M28" s="39">
        <f t="shared" ref="L28:O29" si="10">(100/M$5)*M10</f>
        <v>1.6301994959719159</v>
      </c>
      <c r="N28" s="39">
        <f t="shared" si="10"/>
        <v>2.4222078647972749</v>
      </c>
      <c r="O28" s="39">
        <f>(100/O$5)*O10</f>
        <v>1.232209098406029</v>
      </c>
      <c r="P28" s="39">
        <f t="shared" si="6"/>
        <v>0.44160432549372941</v>
      </c>
      <c r="Q28" s="39">
        <f t="shared" si="6"/>
        <v>2.1819166528557443</v>
      </c>
    </row>
    <row r="29" spans="1:24" ht="18.75" customHeight="1" x14ac:dyDescent="0.45">
      <c r="A29" s="25" t="s">
        <v>17</v>
      </c>
      <c r="B29" s="39">
        <f t="shared" si="7"/>
        <v>3.2445552099633685</v>
      </c>
      <c r="C29" s="39">
        <f t="shared" si="7"/>
        <v>1.7080756018546968</v>
      </c>
      <c r="D29" s="39">
        <v>5.0999999999999996</v>
      </c>
      <c r="E29" s="25"/>
      <c r="F29" s="39">
        <f>(100/F$5)*F11</f>
        <v>3.659564299220909</v>
      </c>
      <c r="G29" s="39">
        <f t="shared" si="8"/>
        <v>1.3849560997008654</v>
      </c>
      <c r="H29" s="39">
        <f t="shared" si="8"/>
        <v>6.3103347343924767</v>
      </c>
      <c r="I29" s="39">
        <f>(100/I$5)*I11</f>
        <v>3.7921630362550514</v>
      </c>
      <c r="J29" s="39">
        <f t="shared" si="9"/>
        <v>1.964815443261215</v>
      </c>
      <c r="K29" s="39">
        <f t="shared" si="9"/>
        <v>5.8869151801089856</v>
      </c>
      <c r="L29" s="39">
        <f t="shared" si="10"/>
        <v>2.927408361778713</v>
      </c>
      <c r="M29" s="39">
        <f t="shared" si="10"/>
        <v>1.6325064505520468</v>
      </c>
      <c r="N29" s="39">
        <f t="shared" si="10"/>
        <v>4.4383292250064814</v>
      </c>
      <c r="O29" s="39">
        <f>(100/O$5)*O11</f>
        <v>2.6205601229345343</v>
      </c>
      <c r="P29" s="39">
        <f t="shared" si="6"/>
        <v>1.8393137488033795</v>
      </c>
      <c r="Q29" s="39">
        <f t="shared" si="6"/>
        <v>3.559361369881461</v>
      </c>
    </row>
    <row r="30" spans="1:24" ht="18.75" customHeight="1" x14ac:dyDescent="0.45">
      <c r="A30" s="22" t="s">
        <v>18</v>
      </c>
      <c r="B30" s="39">
        <v>18.3</v>
      </c>
      <c r="C30" s="39">
        <f t="shared" si="7"/>
        <v>13.541926247952224</v>
      </c>
      <c r="D30" s="39">
        <f t="shared" si="7"/>
        <v>23.98056601625801</v>
      </c>
      <c r="E30" s="22"/>
      <c r="F30" s="39">
        <f>(100/F$5)*F12</f>
        <v>19.981689540756804</v>
      </c>
      <c r="G30" s="39">
        <f t="shared" si="8"/>
        <v>14.589779498197402</v>
      </c>
      <c r="H30" s="39">
        <v>27.6</v>
      </c>
      <c r="I30" s="39">
        <f>(100/I$5)*I12</f>
        <v>18.610955708984289</v>
      </c>
      <c r="J30" s="39">
        <f t="shared" si="9"/>
        <v>14.313860208008364</v>
      </c>
      <c r="K30" s="39">
        <v>27</v>
      </c>
      <c r="L30" s="39">
        <f>(100/L$5)*L12</f>
        <v>17.550052179312729</v>
      </c>
      <c r="M30" s="39">
        <f>(100/M$5)*M12</f>
        <v>12.992809687284007</v>
      </c>
      <c r="N30" s="39">
        <v>25.2</v>
      </c>
      <c r="O30" s="39">
        <f>(100/O$5)*O12</f>
        <v>17.333878520257006</v>
      </c>
      <c r="P30" s="39">
        <f t="shared" si="6"/>
        <v>12.343144360824359</v>
      </c>
      <c r="Q30" s="39">
        <f t="shared" si="6"/>
        <v>23.329896855686659</v>
      </c>
    </row>
    <row r="31" spans="1:24" ht="18.75" customHeight="1" x14ac:dyDescent="0.45">
      <c r="A31" s="22" t="s">
        <v>19</v>
      </c>
      <c r="B31" s="39"/>
      <c r="C31" s="39"/>
      <c r="D31" s="39"/>
      <c r="E31" s="22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4" ht="18.75" customHeight="1" x14ac:dyDescent="0.45">
      <c r="A32" s="25" t="s">
        <v>20</v>
      </c>
      <c r="B32" s="39">
        <f>(100/B$5)*B14</f>
        <v>28.284920536427641</v>
      </c>
      <c r="C32" s="39">
        <f>(100/C$5)*C14</f>
        <v>29.783948935993685</v>
      </c>
      <c r="D32" s="39">
        <f>(100/D$5)*D14</f>
        <v>26.531185164532722</v>
      </c>
      <c r="E32" s="25"/>
      <c r="F32" s="39">
        <f>(100/F$5)*F14</f>
        <v>28.140813793391889</v>
      </c>
      <c r="G32" s="39">
        <f>(100/G$5)*G14</f>
        <v>31.64853384847595</v>
      </c>
      <c r="H32" s="39">
        <f>(100/H$5)*H14</f>
        <v>24.052998472960791</v>
      </c>
      <c r="I32" s="39">
        <f>(100/I$5)*I14</f>
        <v>26.698526002079799</v>
      </c>
      <c r="J32" s="39">
        <f>(100/J$5)*J14</f>
        <v>28.184318958625663</v>
      </c>
      <c r="K32" s="39">
        <v>25.8</v>
      </c>
      <c r="L32" s="39">
        <v>30.4</v>
      </c>
      <c r="M32" s="39">
        <f>(100/M$5)*M14</f>
        <v>29.009746385197182</v>
      </c>
      <c r="N32" s="39">
        <v>25.9</v>
      </c>
      <c r="O32" s="39">
        <f t="shared" ref="O32:O38" si="11">(100/O$5)*O14</f>
        <v>29.860864253468968</v>
      </c>
      <c r="P32" s="39">
        <f t="shared" si="6"/>
        <v>30.330750496492833</v>
      </c>
      <c r="Q32" s="39">
        <f t="shared" si="6"/>
        <v>29.296372136128426</v>
      </c>
    </row>
    <row r="33" spans="1:24" ht="18.75" customHeight="1" x14ac:dyDescent="0.45">
      <c r="A33" s="22" t="s">
        <v>21</v>
      </c>
      <c r="B33" s="39"/>
      <c r="C33" s="39"/>
      <c r="D33" s="39"/>
      <c r="E33" s="22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24" ht="18.75" customHeight="1" x14ac:dyDescent="0.45">
      <c r="A34" s="25" t="s">
        <v>22</v>
      </c>
      <c r="B34" s="39">
        <f>(100/B$5)*B16</f>
        <v>15.480174106200705</v>
      </c>
      <c r="C34" s="39">
        <f>(100/C$5)*C16</f>
        <v>19.839144139393582</v>
      </c>
      <c r="D34" s="39">
        <f>(100/D$5)*D16</f>
        <v>10.380526512189812</v>
      </c>
      <c r="E34" s="25"/>
      <c r="F34" s="39">
        <f t="shared" ref="F34:N34" si="12">(100/F$5)*F16</f>
        <v>13.685705287598569</v>
      </c>
      <c r="G34" s="39">
        <f t="shared" si="12"/>
        <v>17.23588134371732</v>
      </c>
      <c r="H34" s="39">
        <f t="shared" si="12"/>
        <v>9.5484127315989369</v>
      </c>
      <c r="I34" s="39">
        <f t="shared" si="12"/>
        <v>15.885110432880047</v>
      </c>
      <c r="J34" s="39">
        <f t="shared" si="12"/>
        <v>20.673670863237998</v>
      </c>
      <c r="K34" s="39">
        <f t="shared" si="12"/>
        <v>10.395816953125383</v>
      </c>
      <c r="L34" s="39">
        <f t="shared" si="12"/>
        <v>17.305465072213501</v>
      </c>
      <c r="M34" s="39">
        <f t="shared" si="12"/>
        <v>21.903483991021464</v>
      </c>
      <c r="N34" s="39">
        <f t="shared" si="12"/>
        <v>11.940370478046576</v>
      </c>
      <c r="O34" s="39">
        <f t="shared" si="11"/>
        <v>14.981976358574885</v>
      </c>
      <c r="P34" s="39">
        <f t="shared" si="6"/>
        <v>19.463726553485198</v>
      </c>
      <c r="Q34" s="39">
        <f t="shared" si="6"/>
        <v>9.5975048016436304</v>
      </c>
    </row>
    <row r="35" spans="1:24" ht="18.75" customHeight="1" x14ac:dyDescent="0.45">
      <c r="A35" s="22" t="s">
        <v>23</v>
      </c>
      <c r="B35" s="39"/>
      <c r="C35" s="39"/>
      <c r="D35" s="39"/>
      <c r="E35" s="22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24" ht="18.75" customHeight="1" x14ac:dyDescent="0.45">
      <c r="A36" s="25" t="s">
        <v>24</v>
      </c>
      <c r="B36" s="39">
        <f>(100/B$5)*B18</f>
        <v>11.35835011579165</v>
      </c>
      <c r="C36" s="39">
        <f>(100/C$5)*C18</f>
        <v>12.072595256500612</v>
      </c>
      <c r="D36" s="39">
        <f>(100/D$5)*D18</f>
        <v>10.522741402591061</v>
      </c>
      <c r="E36" s="25"/>
      <c r="F36" s="39">
        <f t="shared" ref="F36:N36" si="13">(100/F$5)*F18</f>
        <v>11.642057410372205</v>
      </c>
      <c r="G36" s="39">
        <f t="shared" si="13"/>
        <v>12.647152825464921</v>
      </c>
      <c r="H36" s="39">
        <f t="shared" si="13"/>
        <v>10.470747630033541</v>
      </c>
      <c r="I36" s="39">
        <f t="shared" si="13"/>
        <v>12.073104009578808</v>
      </c>
      <c r="J36" s="39">
        <f t="shared" si="13"/>
        <v>13.319778263894873</v>
      </c>
      <c r="K36" s="39">
        <f t="shared" si="13"/>
        <v>10.644039442076316</v>
      </c>
      <c r="L36" s="39">
        <f t="shared" si="13"/>
        <v>10.766640980119801</v>
      </c>
      <c r="M36" s="39">
        <f t="shared" si="13"/>
        <v>11.486001972197213</v>
      </c>
      <c r="N36" s="39">
        <f t="shared" si="13"/>
        <v>9.9272168927880404</v>
      </c>
      <c r="O36" s="39">
        <f t="shared" si="11"/>
        <v>10.968409078886648</v>
      </c>
      <c r="P36" s="39">
        <f t="shared" si="6"/>
        <v>10.897933145898534</v>
      </c>
      <c r="Q36" s="39">
        <f t="shared" si="6"/>
        <v>11.053095980830474</v>
      </c>
    </row>
    <row r="37" spans="1:24" ht="18.75" customHeight="1" x14ac:dyDescent="0.45">
      <c r="A37" s="25" t="s">
        <v>25</v>
      </c>
      <c r="B37" s="39"/>
      <c r="C37" s="39"/>
      <c r="D37" s="39"/>
      <c r="E37" s="25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24" ht="18.75" customHeight="1" x14ac:dyDescent="0.45">
      <c r="A38" s="25" t="s">
        <v>26</v>
      </c>
      <c r="B38" s="39">
        <f>(100/B$5)*B20</f>
        <v>14.273506415378852</v>
      </c>
      <c r="C38" s="39">
        <f>(100/C$5)*C20</f>
        <v>14.31847902271336</v>
      </c>
      <c r="D38" s="39">
        <f>(100/D$5)*D20</f>
        <v>14.220945895919247</v>
      </c>
      <c r="E38" s="25"/>
      <c r="F38" s="39">
        <f t="shared" ref="F38:N38" si="14">(100/F$5)*F20</f>
        <v>13.865370184678914</v>
      </c>
      <c r="G38" s="39">
        <f t="shared" si="14"/>
        <v>13.096081259337044</v>
      </c>
      <c r="H38" s="39">
        <f t="shared" si="14"/>
        <v>14.761881595357931</v>
      </c>
      <c r="I38" s="39">
        <f t="shared" si="14"/>
        <v>13.382009538141679</v>
      </c>
      <c r="J38" s="39">
        <f t="shared" si="14"/>
        <v>12.734155127843264</v>
      </c>
      <c r="K38" s="39">
        <f t="shared" si="14"/>
        <v>14.124667596236931</v>
      </c>
      <c r="L38" s="39">
        <f t="shared" si="14"/>
        <v>13.278028274178419</v>
      </c>
      <c r="M38" s="39">
        <f t="shared" si="14"/>
        <v>13.565580038502905</v>
      </c>
      <c r="N38" s="39">
        <f t="shared" si="14"/>
        <v>12.942548863591526</v>
      </c>
      <c r="O38" s="39">
        <f t="shared" si="11"/>
        <v>16.538972550176155</v>
      </c>
      <c r="P38" s="39">
        <f t="shared" si="6"/>
        <v>17.749236549214686</v>
      </c>
      <c r="Q38" s="39">
        <f t="shared" si="6"/>
        <v>15.084952608853019</v>
      </c>
    </row>
    <row r="39" spans="1:24" ht="18.75" customHeight="1" x14ac:dyDescent="0.45">
      <c r="A39" s="40" t="s">
        <v>27</v>
      </c>
      <c r="B39" s="41" t="s">
        <v>28</v>
      </c>
      <c r="C39" s="41" t="s">
        <v>28</v>
      </c>
      <c r="D39" s="41" t="s">
        <v>28</v>
      </c>
      <c r="E39" s="40"/>
      <c r="F39" s="41" t="s">
        <v>28</v>
      </c>
      <c r="G39" s="41" t="s">
        <v>28</v>
      </c>
      <c r="H39" s="42" t="s">
        <v>29</v>
      </c>
      <c r="I39" s="41" t="s">
        <v>31</v>
      </c>
      <c r="J39" s="41" t="s">
        <v>28</v>
      </c>
      <c r="K39" s="41" t="e">
        <f>(100/K$5)*K21</f>
        <v>#VALUE!</v>
      </c>
      <c r="L39" s="41" t="s">
        <v>28</v>
      </c>
      <c r="M39" s="41" t="s">
        <v>28</v>
      </c>
      <c r="N39" s="41" t="s">
        <v>28</v>
      </c>
      <c r="O39" s="43" t="s">
        <v>29</v>
      </c>
      <c r="P39" s="42" t="s">
        <v>29</v>
      </c>
      <c r="Q39" s="42" t="s">
        <v>29</v>
      </c>
    </row>
    <row r="40" spans="1:24" ht="6.75" customHeight="1" x14ac:dyDescent="0.45"/>
    <row r="41" spans="1:24" s="45" customFormat="1" ht="24" customHeight="1" x14ac:dyDescent="0.5">
      <c r="A41" s="44" t="s">
        <v>32</v>
      </c>
      <c r="B41" s="9"/>
      <c r="C41" s="9"/>
      <c r="D41" s="9"/>
      <c r="E41" s="9"/>
      <c r="V41" s="46"/>
      <c r="W41" s="46"/>
      <c r="X41" s="46"/>
    </row>
    <row r="42" spans="1:24" s="45" customFormat="1" ht="21.75" x14ac:dyDescent="0.5">
      <c r="A42" s="47"/>
      <c r="B42" s="48"/>
      <c r="C42" s="48"/>
      <c r="D42" s="48"/>
      <c r="E42" s="48"/>
      <c r="F42" s="49"/>
      <c r="G42" s="49"/>
      <c r="H42" s="49"/>
      <c r="V42" s="46"/>
      <c r="W42" s="46"/>
      <c r="X42" s="46"/>
    </row>
    <row r="43" spans="1:24" ht="18" customHeight="1" x14ac:dyDescent="0.45">
      <c r="A43" s="50"/>
      <c r="B43" s="50"/>
      <c r="C43" s="50"/>
      <c r="D43" s="50"/>
      <c r="E43" s="50"/>
    </row>
  </sheetData>
  <mergeCells count="12">
    <mergeCell ref="V4:X4"/>
    <mergeCell ref="B22:D22"/>
    <mergeCell ref="F22:H22"/>
    <mergeCell ref="I22:K22"/>
    <mergeCell ref="L22:N22"/>
    <mergeCell ref="O22:Q22"/>
    <mergeCell ref="B4:D4"/>
    <mergeCell ref="F4:H4"/>
    <mergeCell ref="I4:K4"/>
    <mergeCell ref="L4:N4"/>
    <mergeCell ref="O4:Q4"/>
    <mergeCell ref="S4:U4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2016-01-29T02:46:45Z</dcterms:created>
  <dcterms:modified xsi:type="dcterms:W3CDTF">2016-01-29T02:46:52Z</dcterms:modified>
</cp:coreProperties>
</file>