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.3" sheetId="1" r:id="rId1"/>
  </sheets>
  <definedNames>
    <definedName name="_xlnm.Print_Area" localSheetId="0">'T-1.3'!$A$1:$AD$29</definedName>
  </definedName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Z11"/>
  <c r="F31"/>
  <c r="G31"/>
  <c r="G32" s="1"/>
  <c r="H31"/>
  <c r="F32"/>
  <c r="H32"/>
  <c r="G38"/>
  <c r="G39"/>
  <c r="G40"/>
</calcChain>
</file>

<file path=xl/sharedStrings.xml><?xml version="1.0" encoding="utf-8"?>
<sst xmlns="http://schemas.openxmlformats.org/spreadsheetml/2006/main" count="135" uniqueCount="97">
  <si>
    <t>1 - รวม</t>
  </si>
  <si>
    <t>36211  -  2000000  -  อำเภอโกสัมพีนคร</t>
  </si>
  <si>
    <t>36209  -  2000000  -  อำเภอปางศิลาทอง</t>
  </si>
  <si>
    <t>36210  -  0000000  -  อำเภอบึงสามัคคี</t>
  </si>
  <si>
    <t>36208  -  0000000  -  อำเภอทรายทองวัฒนา</t>
  </si>
  <si>
    <t>36207  -  0000000  -  อำเภอลานกระบือ</t>
  </si>
  <si>
    <t>36206  -  0000000  -  อำเภอพรานกระต่าย</t>
  </si>
  <si>
    <t>36205  -  0000000  -  อำเภอคลองขลุง</t>
  </si>
  <si>
    <t>36204  -  0000000  -  อำเภอขาณุวรลักษบุรี</t>
  </si>
  <si>
    <t>36203  -  0000000  -  อำเภอคลองลาน</t>
  </si>
  <si>
    <t>36202  -  0000000  -  อำเภอไทรงาม</t>
  </si>
  <si>
    <t>36201  -  0000000  -  อำเภอเมืองกำแพงเพชร</t>
  </si>
  <si>
    <t>36200  -  2000000  -                  นอกเขตเทศบาล</t>
  </si>
  <si>
    <t>36200  -  1000000  -                  ในเขตเทศบาล</t>
  </si>
  <si>
    <t>36200  -  0000000  -            จังหวัดกำแพงเพชร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</si>
  <si>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</si>
  <si>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</si>
  <si>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</si>
  <si>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</si>
  <si>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</si>
  <si>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</si>
  <si>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</si>
  <si>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</si>
  <si>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</si>
  <si>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</si>
  <si>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</si>
  <si>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</si>
  <si>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</si>
  <si>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</si>
  <si>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</si>
  <si>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</si>
  <si>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</si>
  <si>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</si>
  <si>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0-4</t>
  </si>
  <si>
    <t>ยอดรวม</t>
  </si>
  <si>
    <t>เพศ</t>
  </si>
  <si>
    <t>อำเภอ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</si>
  <si>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</si>
  <si>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</si>
  <si>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</si>
  <si>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</si>
  <si>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Kosamphi Nakhon</t>
  </si>
  <si>
    <t>โกสัมพีนคร</t>
  </si>
  <si>
    <t>Pang Sila Thong</t>
  </si>
  <si>
    <t>-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</si>
  <si>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</si>
  <si>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</si>
  <si>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</si>
  <si>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</si>
  <si>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</si>
  <si>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</si>
  <si>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</si>
  <si>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</si>
  <si>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</si>
  <si>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</si>
  <si>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</si>
  <si>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</si>
  <si>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</si>
  <si>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</si>
  <si>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</si>
  <si>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</si>
  <si>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</si>
  <si>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</si>
  <si>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</si>
  <si>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Non-municipal area</t>
  </si>
  <si>
    <t>นอกเขตเทศบาล</t>
  </si>
  <si>
    <t>Municipal area</t>
  </si>
  <si>
    <t>ในเขตเทศบาล</t>
  </si>
  <si>
    <t>Total</t>
  </si>
  <si>
    <t>รวมยอด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</si>
  <si>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</si>
  <si>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</si>
  <si>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</si>
  <si>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</si>
  <si>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</si>
  <si>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</si>
  <si>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</si>
  <si>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</si>
  <si>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</si>
  <si>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10-14</t>
  </si>
  <si>
    <t>5-9</t>
  </si>
  <si>
    <t>ทะเบียนบ้านกลาง</t>
  </si>
  <si>
    <t>ระหว่างการย้าย</t>
  </si>
  <si>
    <t>สัญชาติไทย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</si>
  <si>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</si>
  <si>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</si>
  <si>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</si>
  <si>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</si>
  <si>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</si>
  <si>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</si>
  <si>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</si>
  <si>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</si>
  <si>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</si>
  <si>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Age Group and District: 2015</t>
  </si>
  <si>
    <t>Table</t>
  </si>
  <si>
    <t>ประชากรจากการทะเบียน จำแนกตามหมวดอายุ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</si>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</sst>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\ \ "/>
  </numFmts>
  <fonts count="2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9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color indexed="8"/>
      <name val="MS Sans Serif"/>
      <family val="2"/>
      <charset val="222"/>
    </font>
    <font>
      <sz val="10"/>
      <color theme="0"/>
      <name val="TH SarabunPSK"/>
      <family val="2"/>
    </font>
    <font>
      <sz val="14"/>
      <color theme="0"/>
      <name val="TH SarabunPSK"/>
      <family val="2"/>
    </font>
    <font>
      <sz val="11"/>
      <color theme="0"/>
      <name val="TH SarabunPSK"/>
      <family val="2"/>
    </font>
    <font>
      <sz val="14"/>
      <color theme="0"/>
      <name val="Cordia New"/>
      <family val="2"/>
    </font>
    <font>
      <b/>
      <sz val="11"/>
      <color theme="0"/>
      <name val="Tahoma"/>
      <family val="2"/>
    </font>
    <font>
      <sz val="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3" fontId="2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2" applyFont="1"/>
    <xf numFmtId="187" fontId="0" fillId="0" borderId="1" xfId="0" applyNumberFormat="1" applyBorder="1" applyAlignment="1"/>
    <xf numFmtId="187" fontId="0" fillId="0" borderId="2" xfId="0" applyNumberFormat="1" applyBorder="1" applyAlignment="1"/>
    <xf numFmtId="187" fontId="0" fillId="0" borderId="3" xfId="0" applyNumberFormat="1" applyBorder="1" applyAlignment="1"/>
    <xf numFmtId="0" fontId="0" fillId="0" borderId="3" xfId="0" applyBorder="1"/>
    <xf numFmtId="187" fontId="0" fillId="0" borderId="4" xfId="0" applyNumberFormat="1" applyBorder="1" applyAlignment="1"/>
    <xf numFmtId="187" fontId="0" fillId="0" borderId="5" xfId="0" applyNumberFormat="1" applyBorder="1" applyAlignment="1"/>
    <xf numFmtId="187" fontId="0" fillId="0" borderId="6" xfId="0" applyNumberFormat="1" applyBorder="1" applyAlignment="1"/>
    <xf numFmtId="0" fontId="0" fillId="0" borderId="6" xfId="0" applyBorder="1"/>
    <xf numFmtId="0" fontId="5" fillId="0" borderId="0" xfId="2" applyFont="1"/>
    <xf numFmtId="0" fontId="6" fillId="0" borderId="0" xfId="2" applyFont="1"/>
    <xf numFmtId="0" fontId="7" fillId="0" borderId="0" xfId="2" applyFont="1"/>
    <xf numFmtId="0" fontId="7" fillId="0" borderId="7" xfId="2" applyFont="1" applyBorder="1"/>
    <xf numFmtId="187" fontId="7" fillId="0" borderId="8" xfId="1" applyNumberFormat="1" applyFont="1" applyBorder="1"/>
    <xf numFmtId="187" fontId="7" fillId="0" borderId="7" xfId="1" applyNumberFormat="1" applyFont="1" applyBorder="1"/>
    <xf numFmtId="187" fontId="7" fillId="0" borderId="9" xfId="1" applyNumberFormat="1" applyFont="1" applyBorder="1"/>
    <xf numFmtId="187" fontId="7" fillId="0" borderId="10" xfId="1" applyNumberFormat="1" applyFont="1" applyBorder="1"/>
    <xf numFmtId="0" fontId="5" fillId="0" borderId="7" xfId="2" applyFont="1" applyBorder="1"/>
    <xf numFmtId="0" fontId="6" fillId="0" borderId="0" xfId="2" applyFont="1" applyAlignment="1">
      <alignment vertical="center"/>
    </xf>
    <xf numFmtId="3" fontId="6" fillId="0" borderId="0" xfId="2" applyNumberFormat="1" applyFont="1" applyAlignment="1">
      <alignment vertical="center"/>
    </xf>
    <xf numFmtId="0" fontId="4" fillId="0" borderId="0" xfId="2" applyFont="1" applyAlignment="1"/>
    <xf numFmtId="0" fontId="7" fillId="0" borderId="11" xfId="2" applyFont="1" applyBorder="1" applyAlignment="1">
      <alignment horizontal="center"/>
    </xf>
    <xf numFmtId="3" fontId="7" fillId="0" borderId="12" xfId="2" applyNumberFormat="1" applyFont="1" applyBorder="1" applyAlignment="1">
      <alignment horizontal="right" indent="2"/>
    </xf>
    <xf numFmtId="3" fontId="7" fillId="0" borderId="12" xfId="2" applyNumberFormat="1" applyFont="1" applyBorder="1" applyAlignment="1">
      <alignment horizontal="right" indent="1"/>
    </xf>
    <xf numFmtId="3" fontId="7" fillId="0" borderId="13" xfId="2" applyNumberFormat="1" applyFont="1" applyBorder="1" applyAlignment="1">
      <alignment horizontal="right" indent="1"/>
    </xf>
    <xf numFmtId="3" fontId="7" fillId="0" borderId="12" xfId="2" applyNumberFormat="1" applyFont="1" applyBorder="1" applyAlignment="1"/>
    <xf numFmtId="0" fontId="7" fillId="0" borderId="0" xfId="2" applyFont="1" applyAlignment="1"/>
    <xf numFmtId="0" fontId="6" fillId="0" borderId="0" xfId="2" applyFont="1" applyAlignment="1"/>
    <xf numFmtId="0" fontId="4" fillId="0" borderId="11" xfId="2" applyFont="1" applyBorder="1" applyAlignment="1">
      <alignment horizontal="center"/>
    </xf>
    <xf numFmtId="0" fontId="8" fillId="0" borderId="0" xfId="2" applyFont="1" applyAlignment="1"/>
    <xf numFmtId="3" fontId="10" fillId="0" borderId="12" xfId="2" applyNumberFormat="1" applyFont="1" applyBorder="1" applyAlignment="1">
      <alignment horizontal="right" indent="2"/>
    </xf>
    <xf numFmtId="3" fontId="10" fillId="0" borderId="12" xfId="2" applyNumberFormat="1" applyFont="1" applyBorder="1" applyAlignment="1">
      <alignment horizontal="right" indent="1"/>
    </xf>
    <xf numFmtId="3" fontId="10" fillId="0" borderId="13" xfId="2" applyNumberFormat="1" applyFont="1" applyBorder="1" applyAlignment="1">
      <alignment horizontal="right" indent="1"/>
    </xf>
    <xf numFmtId="3" fontId="10" fillId="0" borderId="12" xfId="2" applyNumberFormat="1" applyFont="1" applyBorder="1" applyAlignment="1"/>
    <xf numFmtId="0" fontId="6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5" xfId="2" applyFont="1" applyBorder="1"/>
    <xf numFmtId="0" fontId="5" fillId="0" borderId="14" xfId="2" applyFont="1" applyBorder="1"/>
    <xf numFmtId="0" fontId="5" fillId="0" borderId="16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/>
    <xf numFmtId="0" fontId="7" fillId="0" borderId="10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12" xfId="2" quotePrefix="1" applyFont="1" applyBorder="1" applyAlignment="1">
      <alignment horizontal="center" vertical="center" shrinkToFit="1"/>
    </xf>
    <xf numFmtId="0" fontId="7" fillId="0" borderId="0" xfId="2" quotePrefix="1" applyFont="1" applyBorder="1" applyAlignment="1">
      <alignment horizontal="center" vertical="center" shrinkToFit="1"/>
    </xf>
    <xf numFmtId="0" fontId="7" fillId="0" borderId="11" xfId="2" quotePrefix="1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12" xfId="2" applyFont="1" applyBorder="1"/>
    <xf numFmtId="0" fontId="7" fillId="0" borderId="15" xfId="2" applyFont="1" applyBorder="1" applyAlignment="1">
      <alignment horizontal="center"/>
    </xf>
    <xf numFmtId="0" fontId="7" fillId="0" borderId="16" xfId="2" applyFont="1" applyBorder="1" applyAlignment="1">
      <alignment horizontal="center" vertical="center" shrinkToFit="1"/>
    </xf>
    <xf numFmtId="0" fontId="3" fillId="0" borderId="0" xfId="2" applyFont="1" applyBorder="1"/>
    <xf numFmtId="0" fontId="11" fillId="0" borderId="0" xfId="2" applyFont="1"/>
    <xf numFmtId="0" fontId="12" fillId="0" borderId="0" xfId="2" applyNumberFormat="1" applyFont="1" applyAlignment="1"/>
    <xf numFmtId="0" fontId="12" fillId="0" borderId="0" xfId="2" applyFont="1" applyAlignment="1">
      <alignment horizontal="center"/>
    </xf>
    <xf numFmtId="0" fontId="12" fillId="0" borderId="0" xfId="2" applyFont="1" applyAlignment="1"/>
    <xf numFmtId="0" fontId="12" fillId="0" borderId="0" xfId="2" applyFont="1"/>
    <xf numFmtId="0" fontId="8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6" fillId="0" borderId="14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19" fillId="0" borderId="0" xfId="2" applyFont="1"/>
    <xf numFmtId="0" fontId="20" fillId="0" borderId="0" xfId="2" applyFont="1"/>
    <xf numFmtId="3" fontId="19" fillId="0" borderId="0" xfId="2" applyNumberFormat="1" applyFont="1"/>
    <xf numFmtId="2" fontId="21" fillId="0" borderId="0" xfId="2" applyNumberFormat="1" applyFont="1"/>
    <xf numFmtId="0" fontId="22" fillId="0" borderId="6" xfId="0" applyFont="1" applyBorder="1"/>
    <xf numFmtId="187" fontId="23" fillId="0" borderId="6" xfId="0" applyNumberFormat="1" applyFont="1" applyBorder="1" applyAlignment="1">
      <alignment horizontal="center"/>
    </xf>
    <xf numFmtId="187" fontId="23" fillId="0" borderId="4" xfId="0" applyNumberFormat="1" applyFont="1" applyBorder="1" applyAlignment="1">
      <alignment horizontal="center"/>
    </xf>
    <xf numFmtId="187" fontId="23" fillId="0" borderId="5" xfId="0" applyNumberFormat="1" applyFont="1" applyBorder="1" applyAlignment="1">
      <alignment horizontal="center"/>
    </xf>
    <xf numFmtId="187" fontId="22" fillId="0" borderId="6" xfId="0" applyNumberFormat="1" applyFont="1" applyBorder="1" applyAlignment="1"/>
    <xf numFmtId="187" fontId="22" fillId="0" borderId="4" xfId="0" applyNumberFormat="1" applyFont="1" applyBorder="1" applyAlignment="1"/>
    <xf numFmtId="187" fontId="22" fillId="0" borderId="5" xfId="0" applyNumberFormat="1" applyFont="1" applyBorder="1" applyAlignment="1"/>
    <xf numFmtId="3" fontId="24" fillId="0" borderId="0" xfId="2" applyNumberFormat="1" applyFont="1"/>
  </cellXfs>
  <cellStyles count="42">
    <cellStyle name="Comma 2" xfId="3"/>
    <cellStyle name="Comma 2 10" xfId="4"/>
    <cellStyle name="Comma 2 11" xfId="5"/>
    <cellStyle name="Comma 2 12" xfId="6"/>
    <cellStyle name="Comma 2 13" xfId="7"/>
    <cellStyle name="Comma 2 14" xfId="8"/>
    <cellStyle name="Comma 2 15" xfId="9"/>
    <cellStyle name="Comma 2 16" xfId="10"/>
    <cellStyle name="Comma 2 2" xfId="11"/>
    <cellStyle name="Comma 2 2 10" xfId="12"/>
    <cellStyle name="Comma 2 2 11" xfId="13"/>
    <cellStyle name="Comma 2 2 12" xfId="14"/>
    <cellStyle name="Comma 2 2 13" xfId="15"/>
    <cellStyle name="Comma 2 2 14" xfId="16"/>
    <cellStyle name="Comma 2 2 15" xfId="17"/>
    <cellStyle name="Comma 2 2 16" xfId="18"/>
    <cellStyle name="Comma 2 2 2" xfId="19"/>
    <cellStyle name="Comma 2 2 3" xfId="20"/>
    <cellStyle name="Comma 2 2 4" xfId="21"/>
    <cellStyle name="Comma 2 2 5" xfId="22"/>
    <cellStyle name="Comma 2 2 6" xfId="23"/>
    <cellStyle name="Comma 2 2 7" xfId="24"/>
    <cellStyle name="Comma 2 2 8" xfId="25"/>
    <cellStyle name="Comma 2 2 9" xfId="26"/>
    <cellStyle name="Comma 2 3" xfId="27"/>
    <cellStyle name="Comma 2 4" xfId="28"/>
    <cellStyle name="Comma 2 5" xfId="29"/>
    <cellStyle name="Comma 2 6" xfId="30"/>
    <cellStyle name="Comma 2 7" xfId="31"/>
    <cellStyle name="Comma 2 8" xfId="32"/>
    <cellStyle name="Comma 2 9" xfId="33"/>
    <cellStyle name="Comma 3" xfId="34"/>
    <cellStyle name="Normal 2" xfId="35"/>
    <cellStyle name="Normal 2 2" xfId="36"/>
    <cellStyle name="Normal 3" xfId="37"/>
    <cellStyle name="Normal 4" xfId="38"/>
    <cellStyle name="Normal 5" xfId="39"/>
    <cellStyle name="Normal_นอก" xfId="40"/>
    <cellStyle name="เครื่องหมายจุลภาค" xfId="1" builtinId="3"/>
    <cellStyle name="เครื่องหมายจุลภาค 2" xfId="4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885825</xdr:colOff>
      <xdr:row>0</xdr:row>
      <xdr:rowOff>9525</xdr:rowOff>
    </xdr:from>
    <xdr:to>
      <xdr:col>30</xdr:col>
      <xdr:colOff>95250</xdr:colOff>
      <xdr:row>30</xdr:row>
      <xdr:rowOff>0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9450042" y="9525"/>
          <a:ext cx="667165" cy="6807062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D47"/>
  <sheetViews>
    <sheetView showGridLines="0" tabSelected="1" zoomScale="115" zoomScaleNormal="115" workbookViewId="0">
      <selection activeCell="AE5" sqref="AE5"/>
    </sheetView>
  </sheetViews>
  <sheetFormatPr defaultRowHeight="18.75"/>
  <cols>
    <col min="1" max="1" width="1.28515625" style="1" customWidth="1"/>
    <col min="2" max="2" width="5.5703125" style="1" customWidth="1"/>
    <col min="3" max="3" width="4.140625" style="1" customWidth="1"/>
    <col min="4" max="4" width="1" style="1" customWidth="1"/>
    <col min="5" max="5" width="5.140625" style="1" customWidth="1"/>
    <col min="6" max="22" width="4.5703125" style="1" customWidth="1"/>
    <col min="23" max="23" width="5.85546875" style="1" customWidth="1"/>
    <col min="24" max="24" width="7" style="1" customWidth="1"/>
    <col min="25" max="25" width="7.7109375" style="1" customWidth="1"/>
    <col min="26" max="26" width="12.140625" style="1" customWidth="1"/>
    <col min="27" max="27" width="0.5703125" style="1" customWidth="1"/>
    <col min="28" max="28" width="14.28515625" style="1" customWidth="1"/>
    <col min="29" max="29" width="3.42578125" style="1" customWidth="1"/>
    <col min="30" max="30" width="4.140625" style="1" customWidth="1"/>
    <col min="31" max="32" width="9.140625" style="1"/>
    <col min="33" max="33" width="37.42578125" style="1" bestFit="1" customWidth="1"/>
    <col min="34" max="52" width="9.140625" style="1"/>
    <col min="53" max="53" width="10.85546875" style="1" bestFit="1" customWidth="1"/>
    <col min="54" max="54" width="21.85546875" style="1" bestFit="1" customWidth="1"/>
    <col min="55" max="55" width="9.140625" style="1"/>
    <col min="56" max="56" width="31.7109375" style="1" bestFit="1" customWidth="1"/>
    <col min="57" max="16384" width="9.140625" style="1"/>
  </cols>
  <sheetData>
    <row r="1" spans="1:32" s="61" customFormat="1">
      <c r="B1" s="61" t="s">
        <v>96</v>
      </c>
      <c r="C1" s="59">
        <v>1.3</v>
      </c>
      <c r="D1" s="61" t="s">
        <v>95</v>
      </c>
    </row>
    <row r="2" spans="1:32" s="57" customFormat="1">
      <c r="B2" s="60" t="s">
        <v>94</v>
      </c>
      <c r="C2" s="59">
        <v>1.3</v>
      </c>
      <c r="D2" s="58" t="s">
        <v>93</v>
      </c>
    </row>
    <row r="3" spans="1:32" ht="6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W3" s="56"/>
      <c r="X3" s="56"/>
      <c r="Y3" s="56"/>
      <c r="Z3" s="56"/>
      <c r="AA3" s="56"/>
    </row>
    <row r="4" spans="1:32" s="10" customFormat="1" ht="21.75" customHeight="1">
      <c r="A4" s="64" t="s">
        <v>92</v>
      </c>
      <c r="B4" s="64"/>
      <c r="C4" s="64"/>
      <c r="D4" s="65"/>
      <c r="E4" s="55"/>
      <c r="F4" s="70" t="s">
        <v>91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2"/>
      <c r="AA4" s="73" t="s">
        <v>90</v>
      </c>
      <c r="AB4" s="74"/>
    </row>
    <row r="5" spans="1:32" s="10" customFormat="1" ht="13.5">
      <c r="A5" s="66"/>
      <c r="B5" s="66"/>
      <c r="C5" s="66"/>
      <c r="D5" s="67"/>
      <c r="E5" s="12"/>
      <c r="F5" s="50"/>
      <c r="G5" s="48"/>
      <c r="H5" s="49"/>
      <c r="I5" s="48"/>
      <c r="J5" s="49"/>
      <c r="K5" s="48"/>
      <c r="L5" s="49"/>
      <c r="M5" s="48"/>
      <c r="N5" s="49"/>
      <c r="O5" s="48"/>
      <c r="P5" s="49"/>
      <c r="Q5" s="48"/>
      <c r="R5" s="49"/>
      <c r="S5" s="48"/>
      <c r="T5" s="49"/>
      <c r="U5" s="48"/>
      <c r="V5" s="54" t="s">
        <v>89</v>
      </c>
      <c r="W5" s="47"/>
      <c r="X5" s="54" t="s">
        <v>88</v>
      </c>
      <c r="Y5" s="54" t="s">
        <v>87</v>
      </c>
      <c r="Z5" s="54" t="s">
        <v>86</v>
      </c>
      <c r="AA5" s="75"/>
      <c r="AB5" s="76"/>
    </row>
    <row r="6" spans="1:32" s="10" customFormat="1" ht="13.5">
      <c r="A6" s="66"/>
      <c r="B6" s="66"/>
      <c r="C6" s="66"/>
      <c r="D6" s="67"/>
      <c r="E6" s="51" t="s">
        <v>85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2" t="s">
        <v>84</v>
      </c>
      <c r="W6" s="47" t="s">
        <v>18</v>
      </c>
      <c r="X6" s="46" t="s">
        <v>83</v>
      </c>
      <c r="Y6" s="46" t="s">
        <v>82</v>
      </c>
      <c r="Z6" s="46" t="s">
        <v>81</v>
      </c>
      <c r="AA6" s="75"/>
      <c r="AB6" s="76"/>
    </row>
    <row r="7" spans="1:32" s="10" customFormat="1" ht="13.5">
      <c r="A7" s="66"/>
      <c r="B7" s="66"/>
      <c r="C7" s="66"/>
      <c r="D7" s="67"/>
      <c r="E7" s="51" t="s">
        <v>68</v>
      </c>
      <c r="F7" s="50" t="s">
        <v>33</v>
      </c>
      <c r="G7" s="48" t="s">
        <v>80</v>
      </c>
      <c r="H7" s="49" t="s">
        <v>79</v>
      </c>
      <c r="I7" s="48" t="s">
        <v>32</v>
      </c>
      <c r="J7" s="49" t="s">
        <v>31</v>
      </c>
      <c r="K7" s="48" t="s">
        <v>30</v>
      </c>
      <c r="L7" s="49" t="s">
        <v>29</v>
      </c>
      <c r="M7" s="48" t="s">
        <v>28</v>
      </c>
      <c r="N7" s="49" t="s">
        <v>27</v>
      </c>
      <c r="O7" s="48" t="s">
        <v>26</v>
      </c>
      <c r="P7" s="49" t="s">
        <v>25</v>
      </c>
      <c r="Q7" s="48" t="s">
        <v>24</v>
      </c>
      <c r="R7" s="49" t="s">
        <v>23</v>
      </c>
      <c r="S7" s="48" t="s">
        <v>22</v>
      </c>
      <c r="T7" s="49" t="s">
        <v>21</v>
      </c>
      <c r="U7" s="48" t="s">
        <v>20</v>
      </c>
      <c r="V7" s="46" t="s">
        <v>78</v>
      </c>
      <c r="W7" s="47" t="s">
        <v>77</v>
      </c>
      <c r="X7" s="46" t="s">
        <v>76</v>
      </c>
      <c r="Y7" s="46" t="s">
        <v>75</v>
      </c>
      <c r="Z7" s="46" t="s">
        <v>74</v>
      </c>
      <c r="AA7" s="75"/>
      <c r="AB7" s="76"/>
    </row>
    <row r="8" spans="1:32" s="10" customFormat="1" ht="13.5">
      <c r="A8" s="68"/>
      <c r="B8" s="68"/>
      <c r="C8" s="68"/>
      <c r="D8" s="69"/>
      <c r="E8" s="45"/>
      <c r="F8" s="45"/>
      <c r="G8" s="44"/>
      <c r="H8" s="13"/>
      <c r="I8" s="44"/>
      <c r="J8" s="13"/>
      <c r="K8" s="44"/>
      <c r="L8" s="13"/>
      <c r="M8" s="44"/>
      <c r="N8" s="13"/>
      <c r="O8" s="44"/>
      <c r="P8" s="13"/>
      <c r="Q8" s="44"/>
      <c r="R8" s="13"/>
      <c r="S8" s="44"/>
      <c r="T8" s="13"/>
      <c r="U8" s="44"/>
      <c r="V8" s="42" t="s">
        <v>73</v>
      </c>
      <c r="W8" s="43"/>
      <c r="X8" s="42" t="s">
        <v>72</v>
      </c>
      <c r="Y8" s="42" t="s">
        <v>71</v>
      </c>
      <c r="Z8" s="42" t="s">
        <v>70</v>
      </c>
      <c r="AA8" s="77"/>
      <c r="AB8" s="78"/>
    </row>
    <row r="9" spans="1:32" s="10" customFormat="1" ht="4.5" customHeight="1">
      <c r="A9" s="41"/>
      <c r="B9" s="41"/>
      <c r="C9" s="41"/>
      <c r="D9" s="41"/>
      <c r="E9" s="40"/>
      <c r="F9" s="40"/>
      <c r="G9" s="38"/>
      <c r="H9" s="39"/>
      <c r="I9" s="38"/>
      <c r="J9" s="39"/>
      <c r="K9" s="38"/>
      <c r="L9" s="39"/>
      <c r="M9" s="38"/>
      <c r="N9" s="39"/>
      <c r="O9" s="38"/>
      <c r="P9" s="39"/>
      <c r="Q9" s="38"/>
      <c r="R9" s="39"/>
      <c r="S9" s="38"/>
      <c r="T9" s="39"/>
      <c r="U9" s="38"/>
      <c r="V9" s="36"/>
      <c r="W9" s="37"/>
      <c r="X9" s="36"/>
      <c r="Y9" s="36"/>
      <c r="Z9" s="36"/>
      <c r="AA9" s="35"/>
      <c r="AB9" s="35"/>
    </row>
    <row r="10" spans="1:32" s="30" customFormat="1" ht="24" customHeight="1">
      <c r="A10" s="62" t="s">
        <v>69</v>
      </c>
      <c r="B10" s="62"/>
      <c r="C10" s="62"/>
      <c r="D10" s="62"/>
      <c r="E10" s="34">
        <f t="shared" ref="E10:Z10" si="0">SUM(E13:E23)</f>
        <v>730158</v>
      </c>
      <c r="F10" s="34">
        <f t="shared" si="0"/>
        <v>40458</v>
      </c>
      <c r="G10" s="34">
        <f t="shared" si="0"/>
        <v>44575</v>
      </c>
      <c r="H10" s="34">
        <f t="shared" si="0"/>
        <v>44688</v>
      </c>
      <c r="I10" s="34">
        <f t="shared" si="0"/>
        <v>49080</v>
      </c>
      <c r="J10" s="34">
        <f t="shared" si="0"/>
        <v>50877</v>
      </c>
      <c r="K10" s="34">
        <f t="shared" si="0"/>
        <v>50212</v>
      </c>
      <c r="L10" s="34">
        <f t="shared" si="0"/>
        <v>53618</v>
      </c>
      <c r="M10" s="34">
        <f t="shared" si="0"/>
        <v>57283</v>
      </c>
      <c r="N10" s="34">
        <f t="shared" si="0"/>
        <v>58082</v>
      </c>
      <c r="O10" s="34">
        <f t="shared" si="0"/>
        <v>58301</v>
      </c>
      <c r="P10" s="34">
        <f t="shared" si="0"/>
        <v>55578</v>
      </c>
      <c r="Q10" s="34">
        <f t="shared" si="0"/>
        <v>45102</v>
      </c>
      <c r="R10" s="34">
        <f t="shared" si="0"/>
        <v>36095</v>
      </c>
      <c r="S10" s="34">
        <f t="shared" si="0"/>
        <v>26809</v>
      </c>
      <c r="T10" s="34">
        <f t="shared" si="0"/>
        <v>17210</v>
      </c>
      <c r="U10" s="34">
        <f t="shared" si="0"/>
        <v>13537</v>
      </c>
      <c r="V10" s="34">
        <f t="shared" si="0"/>
        <v>14696</v>
      </c>
      <c r="W10" s="33">
        <f t="shared" si="0"/>
        <v>2</v>
      </c>
      <c r="X10" s="32">
        <f t="shared" si="0"/>
        <v>830</v>
      </c>
      <c r="Y10" s="32">
        <f t="shared" si="0"/>
        <v>980</v>
      </c>
      <c r="Z10" s="31">
        <f t="shared" si="0"/>
        <v>12145</v>
      </c>
      <c r="AA10" s="63" t="s">
        <v>68</v>
      </c>
      <c r="AB10" s="63"/>
    </row>
    <row r="11" spans="1:32" s="19" customFormat="1" ht="21" customHeight="1">
      <c r="A11" s="28"/>
      <c r="B11" s="28" t="s">
        <v>67</v>
      </c>
      <c r="C11" s="28"/>
      <c r="D11" s="28"/>
      <c r="E11" s="26">
        <v>183890</v>
      </c>
      <c r="F11" s="26">
        <v>9818</v>
      </c>
      <c r="G11" s="26">
        <v>11189</v>
      </c>
      <c r="H11" s="26">
        <v>11524</v>
      </c>
      <c r="I11" s="26">
        <v>12229</v>
      </c>
      <c r="J11" s="26">
        <v>12439</v>
      </c>
      <c r="K11" s="26">
        <v>12612</v>
      </c>
      <c r="L11" s="26">
        <v>13511</v>
      </c>
      <c r="M11" s="26">
        <v>13864</v>
      </c>
      <c r="N11" s="26">
        <v>14040</v>
      </c>
      <c r="O11" s="26">
        <v>14379</v>
      </c>
      <c r="P11" s="26">
        <v>14229</v>
      </c>
      <c r="Q11" s="26">
        <v>11902</v>
      </c>
      <c r="R11" s="26">
        <v>9457</v>
      </c>
      <c r="S11" s="26">
        <v>7003</v>
      </c>
      <c r="T11" s="26">
        <v>4533</v>
      </c>
      <c r="U11" s="26">
        <v>3652</v>
      </c>
      <c r="V11" s="26">
        <v>4009</v>
      </c>
      <c r="W11" s="25" t="s">
        <v>44</v>
      </c>
      <c r="X11" s="24">
        <v>444</v>
      </c>
      <c r="Y11" s="24">
        <v>442</v>
      </c>
      <c r="Z11" s="23">
        <f>Z10-Z12</f>
        <v>2614</v>
      </c>
      <c r="AA11" s="21"/>
      <c r="AB11" s="21" t="s">
        <v>66</v>
      </c>
      <c r="AE11" s="20"/>
      <c r="AF11" s="20"/>
    </row>
    <row r="12" spans="1:32" s="19" customFormat="1" ht="21" customHeight="1">
      <c r="A12" s="28"/>
      <c r="B12" s="28" t="s">
        <v>65</v>
      </c>
      <c r="C12" s="28"/>
      <c r="D12" s="28"/>
      <c r="E12" s="26">
        <v>546268</v>
      </c>
      <c r="F12" s="26">
        <v>30640</v>
      </c>
      <c r="G12" s="26">
        <v>33386</v>
      </c>
      <c r="H12" s="26">
        <v>33164</v>
      </c>
      <c r="I12" s="26">
        <v>36851</v>
      </c>
      <c r="J12" s="26">
        <v>38438</v>
      </c>
      <c r="K12" s="26">
        <v>37600</v>
      </c>
      <c r="L12" s="26">
        <v>40107</v>
      </c>
      <c r="M12" s="26">
        <v>43419</v>
      </c>
      <c r="N12" s="26">
        <v>44042</v>
      </c>
      <c r="O12" s="26">
        <v>43922</v>
      </c>
      <c r="P12" s="26">
        <v>41349</v>
      </c>
      <c r="Q12" s="26">
        <v>33200</v>
      </c>
      <c r="R12" s="26">
        <v>26638</v>
      </c>
      <c r="S12" s="26">
        <v>19806</v>
      </c>
      <c r="T12" s="26">
        <v>12677</v>
      </c>
      <c r="U12" s="26">
        <v>9885</v>
      </c>
      <c r="V12" s="26">
        <v>10687</v>
      </c>
      <c r="W12" s="25">
        <v>2</v>
      </c>
      <c r="X12" s="24">
        <v>386</v>
      </c>
      <c r="Y12" s="24">
        <v>538</v>
      </c>
      <c r="Z12" s="23">
        <v>9531</v>
      </c>
      <c r="AA12" s="21"/>
      <c r="AB12" s="21" t="s">
        <v>64</v>
      </c>
      <c r="AE12" s="20"/>
      <c r="AF12" s="20"/>
    </row>
    <row r="13" spans="1:32" s="19" customFormat="1" ht="21" customHeight="1">
      <c r="A13" s="28" t="s">
        <v>63</v>
      </c>
      <c r="B13" s="28"/>
      <c r="C13" s="28"/>
      <c r="D13" s="28"/>
      <c r="E13" s="26">
        <v>213228</v>
      </c>
      <c r="F13" s="26">
        <v>11765</v>
      </c>
      <c r="G13" s="26">
        <v>13074</v>
      </c>
      <c r="H13" s="26">
        <v>13157</v>
      </c>
      <c r="I13" s="26">
        <v>14509</v>
      </c>
      <c r="J13" s="26">
        <v>14807</v>
      </c>
      <c r="K13" s="26">
        <v>14815</v>
      </c>
      <c r="L13" s="26">
        <v>15642</v>
      </c>
      <c r="M13" s="26">
        <v>16431</v>
      </c>
      <c r="N13" s="26">
        <v>16715</v>
      </c>
      <c r="O13" s="26">
        <v>17127</v>
      </c>
      <c r="P13" s="26">
        <v>16413</v>
      </c>
      <c r="Q13" s="26">
        <v>13342</v>
      </c>
      <c r="R13" s="26">
        <v>10519</v>
      </c>
      <c r="S13" s="26">
        <v>7593</v>
      </c>
      <c r="T13" s="26">
        <v>4784</v>
      </c>
      <c r="U13" s="26">
        <v>3831</v>
      </c>
      <c r="V13" s="26">
        <v>4072</v>
      </c>
      <c r="W13" s="25">
        <v>1</v>
      </c>
      <c r="X13" s="24">
        <v>239</v>
      </c>
      <c r="Y13" s="24">
        <v>378</v>
      </c>
      <c r="Z13" s="23">
        <v>4014</v>
      </c>
      <c r="AA13" s="21"/>
      <c r="AB13" s="21" t="s">
        <v>62</v>
      </c>
      <c r="AE13" s="20"/>
      <c r="AF13" s="20"/>
    </row>
    <row r="14" spans="1:32" s="19" customFormat="1" ht="21" customHeight="1">
      <c r="A14" s="28" t="s">
        <v>61</v>
      </c>
      <c r="B14" s="28"/>
      <c r="C14" s="28"/>
      <c r="D14" s="28"/>
      <c r="E14" s="26">
        <v>51042</v>
      </c>
      <c r="F14" s="26">
        <v>2879</v>
      </c>
      <c r="G14" s="26">
        <v>3170</v>
      </c>
      <c r="H14" s="26">
        <v>3062</v>
      </c>
      <c r="I14" s="26">
        <v>3430</v>
      </c>
      <c r="J14" s="26">
        <v>3570</v>
      </c>
      <c r="K14" s="26">
        <v>3542</v>
      </c>
      <c r="L14" s="26">
        <v>3710</v>
      </c>
      <c r="M14" s="26">
        <v>4133</v>
      </c>
      <c r="N14" s="26">
        <v>4307</v>
      </c>
      <c r="O14" s="26">
        <v>4165</v>
      </c>
      <c r="P14" s="26">
        <v>3822</v>
      </c>
      <c r="Q14" s="26">
        <v>3159</v>
      </c>
      <c r="R14" s="26">
        <v>2621</v>
      </c>
      <c r="S14" s="26">
        <v>1938</v>
      </c>
      <c r="T14" s="26">
        <v>1219</v>
      </c>
      <c r="U14" s="26">
        <v>929</v>
      </c>
      <c r="V14" s="26">
        <v>992</v>
      </c>
      <c r="W14" s="25" t="s">
        <v>44</v>
      </c>
      <c r="X14" s="24">
        <v>22</v>
      </c>
      <c r="Y14" s="24">
        <v>42</v>
      </c>
      <c r="Z14" s="23">
        <v>330</v>
      </c>
      <c r="AA14" s="21"/>
      <c r="AB14" s="21" t="s">
        <v>60</v>
      </c>
      <c r="AE14" s="20"/>
      <c r="AF14" s="20"/>
    </row>
    <row r="15" spans="1:32" s="19" customFormat="1" ht="21" customHeight="1">
      <c r="A15" s="28" t="s">
        <v>59</v>
      </c>
      <c r="B15" s="28"/>
      <c r="C15" s="28"/>
      <c r="D15" s="28"/>
      <c r="E15" s="26">
        <v>63616</v>
      </c>
      <c r="F15" s="26">
        <v>3669</v>
      </c>
      <c r="G15" s="26">
        <v>4019</v>
      </c>
      <c r="H15" s="26">
        <v>4114</v>
      </c>
      <c r="I15" s="26">
        <v>4489</v>
      </c>
      <c r="J15" s="26">
        <v>4512</v>
      </c>
      <c r="K15" s="26">
        <v>4389</v>
      </c>
      <c r="L15" s="26">
        <v>4795</v>
      </c>
      <c r="M15" s="26">
        <v>4773</v>
      </c>
      <c r="N15" s="26">
        <v>5000</v>
      </c>
      <c r="O15" s="26">
        <v>5023</v>
      </c>
      <c r="P15" s="26">
        <v>4715</v>
      </c>
      <c r="Q15" s="26">
        <v>3734</v>
      </c>
      <c r="R15" s="26">
        <v>2902</v>
      </c>
      <c r="S15" s="26">
        <v>2153</v>
      </c>
      <c r="T15" s="26">
        <v>1393</v>
      </c>
      <c r="U15" s="26">
        <v>1088</v>
      </c>
      <c r="V15" s="26">
        <v>1274</v>
      </c>
      <c r="W15" s="25" t="s">
        <v>44</v>
      </c>
      <c r="X15" s="24">
        <v>147</v>
      </c>
      <c r="Y15" s="24">
        <v>53</v>
      </c>
      <c r="Z15" s="23">
        <v>1374</v>
      </c>
      <c r="AA15" s="21"/>
      <c r="AB15" s="21" t="s">
        <v>58</v>
      </c>
      <c r="AE15" s="20"/>
      <c r="AF15" s="20"/>
    </row>
    <row r="16" spans="1:32" s="19" customFormat="1" ht="21" customHeight="1">
      <c r="A16" s="28" t="s">
        <v>57</v>
      </c>
      <c r="B16" s="28"/>
      <c r="C16" s="28"/>
      <c r="D16" s="28"/>
      <c r="E16" s="26">
        <v>106567</v>
      </c>
      <c r="F16" s="26">
        <v>5697</v>
      </c>
      <c r="G16" s="26">
        <v>6400</v>
      </c>
      <c r="H16" s="26">
        <v>6437</v>
      </c>
      <c r="I16" s="26">
        <v>6957</v>
      </c>
      <c r="J16" s="26">
        <v>7314</v>
      </c>
      <c r="K16" s="26">
        <v>7157</v>
      </c>
      <c r="L16" s="26">
        <v>8037</v>
      </c>
      <c r="M16" s="26">
        <v>8493</v>
      </c>
      <c r="N16" s="26">
        <v>8246</v>
      </c>
      <c r="O16" s="26">
        <v>8167</v>
      </c>
      <c r="P16" s="26">
        <v>8117</v>
      </c>
      <c r="Q16" s="26">
        <v>6935</v>
      </c>
      <c r="R16" s="26">
        <v>5565</v>
      </c>
      <c r="S16" s="26">
        <v>4071</v>
      </c>
      <c r="T16" s="26">
        <v>2619</v>
      </c>
      <c r="U16" s="26">
        <v>2088</v>
      </c>
      <c r="V16" s="26">
        <v>2264</v>
      </c>
      <c r="W16" s="25" t="s">
        <v>44</v>
      </c>
      <c r="X16" s="24">
        <v>121</v>
      </c>
      <c r="Y16" s="24">
        <v>182</v>
      </c>
      <c r="Z16" s="23">
        <v>1700</v>
      </c>
      <c r="AA16" s="29"/>
      <c r="AB16" s="21" t="s">
        <v>56</v>
      </c>
      <c r="AE16" s="20"/>
      <c r="AF16" s="20"/>
    </row>
    <row r="17" spans="1:32" s="19" customFormat="1" ht="21" customHeight="1">
      <c r="A17" s="28" t="s">
        <v>55</v>
      </c>
      <c r="B17" s="28"/>
      <c r="C17" s="28"/>
      <c r="D17" s="28"/>
      <c r="E17" s="26">
        <v>72256</v>
      </c>
      <c r="F17" s="26">
        <v>3668</v>
      </c>
      <c r="G17" s="26">
        <v>4135</v>
      </c>
      <c r="H17" s="26">
        <v>4029</v>
      </c>
      <c r="I17" s="26">
        <v>4476</v>
      </c>
      <c r="J17" s="26">
        <v>4679</v>
      </c>
      <c r="K17" s="26">
        <v>4876</v>
      </c>
      <c r="L17" s="26">
        <v>5084</v>
      </c>
      <c r="M17" s="26">
        <v>5558</v>
      </c>
      <c r="N17" s="26">
        <v>5428</v>
      </c>
      <c r="O17" s="26">
        <v>5778</v>
      </c>
      <c r="P17" s="26">
        <v>5713</v>
      </c>
      <c r="Q17" s="26">
        <v>4507</v>
      </c>
      <c r="R17" s="26">
        <v>3808</v>
      </c>
      <c r="S17" s="26">
        <v>3003</v>
      </c>
      <c r="T17" s="26">
        <v>1984</v>
      </c>
      <c r="U17" s="26">
        <v>1576</v>
      </c>
      <c r="V17" s="26">
        <v>1813</v>
      </c>
      <c r="W17" s="25" t="s">
        <v>44</v>
      </c>
      <c r="X17" s="24">
        <v>119</v>
      </c>
      <c r="Y17" s="24">
        <v>86</v>
      </c>
      <c r="Z17" s="23">
        <v>1936</v>
      </c>
      <c r="AA17" s="29"/>
      <c r="AB17" s="21" t="s">
        <v>54</v>
      </c>
      <c r="AE17" s="20"/>
      <c r="AF17" s="20"/>
    </row>
    <row r="18" spans="1:32" s="19" customFormat="1" ht="21" customHeight="1">
      <c r="A18" s="28" t="s">
        <v>53</v>
      </c>
      <c r="B18" s="28"/>
      <c r="C18" s="28"/>
      <c r="D18" s="28"/>
      <c r="E18" s="26">
        <v>70910</v>
      </c>
      <c r="F18" s="26">
        <v>3890</v>
      </c>
      <c r="G18" s="26">
        <v>4277</v>
      </c>
      <c r="H18" s="26">
        <v>4414</v>
      </c>
      <c r="I18" s="26">
        <v>4757</v>
      </c>
      <c r="J18" s="26">
        <v>5035</v>
      </c>
      <c r="K18" s="26">
        <v>4945</v>
      </c>
      <c r="L18" s="26">
        <v>4958</v>
      </c>
      <c r="M18" s="26">
        <v>5473</v>
      </c>
      <c r="N18" s="26">
        <v>5805</v>
      </c>
      <c r="O18" s="26">
        <v>5890</v>
      </c>
      <c r="P18" s="26">
        <v>5622</v>
      </c>
      <c r="Q18" s="26">
        <v>4224</v>
      </c>
      <c r="R18" s="26">
        <v>3562</v>
      </c>
      <c r="S18" s="26">
        <v>2678</v>
      </c>
      <c r="T18" s="26">
        <v>1811</v>
      </c>
      <c r="U18" s="26">
        <v>1351</v>
      </c>
      <c r="V18" s="26">
        <v>1462</v>
      </c>
      <c r="W18" s="25" t="s">
        <v>44</v>
      </c>
      <c r="X18" s="24">
        <v>48</v>
      </c>
      <c r="Y18" s="24">
        <v>51</v>
      </c>
      <c r="Z18" s="23">
        <v>657</v>
      </c>
      <c r="AA18" s="29"/>
      <c r="AB18" s="21" t="s">
        <v>52</v>
      </c>
      <c r="AE18" s="20"/>
      <c r="AF18" s="20"/>
    </row>
    <row r="19" spans="1:32" s="19" customFormat="1" ht="21" customHeight="1">
      <c r="A19" s="28" t="s">
        <v>51</v>
      </c>
      <c r="B19" s="28"/>
      <c r="C19" s="28"/>
      <c r="D19" s="28"/>
      <c r="E19" s="26">
        <v>43090</v>
      </c>
      <c r="F19" s="26">
        <v>2435</v>
      </c>
      <c r="G19" s="26">
        <v>2776</v>
      </c>
      <c r="H19" s="26">
        <v>2709</v>
      </c>
      <c r="I19" s="26">
        <v>3024</v>
      </c>
      <c r="J19" s="26">
        <v>3141</v>
      </c>
      <c r="K19" s="26">
        <v>2901</v>
      </c>
      <c r="L19" s="26">
        <v>3200</v>
      </c>
      <c r="M19" s="26">
        <v>3533</v>
      </c>
      <c r="N19" s="26">
        <v>3810</v>
      </c>
      <c r="O19" s="26">
        <v>3632</v>
      </c>
      <c r="P19" s="26">
        <v>3208</v>
      </c>
      <c r="Q19" s="26">
        <v>2574</v>
      </c>
      <c r="R19" s="26">
        <v>2019</v>
      </c>
      <c r="S19" s="26">
        <v>1544</v>
      </c>
      <c r="T19" s="26">
        <v>861</v>
      </c>
      <c r="U19" s="26">
        <v>720</v>
      </c>
      <c r="V19" s="26">
        <v>806</v>
      </c>
      <c r="W19" s="25" t="s">
        <v>44</v>
      </c>
      <c r="X19" s="24">
        <v>34</v>
      </c>
      <c r="Y19" s="24">
        <v>69</v>
      </c>
      <c r="Z19" s="23">
        <v>94</v>
      </c>
      <c r="AA19" s="21"/>
      <c r="AB19" s="21" t="s">
        <v>50</v>
      </c>
      <c r="AE19" s="20"/>
      <c r="AF19" s="20"/>
    </row>
    <row r="20" spans="1:32" s="19" customFormat="1" ht="21" customHeight="1">
      <c r="A20" s="28" t="s">
        <v>49</v>
      </c>
      <c r="B20" s="27"/>
      <c r="C20" s="27"/>
      <c r="D20" s="27"/>
      <c r="E20" s="26">
        <v>23560</v>
      </c>
      <c r="F20" s="26">
        <v>1315</v>
      </c>
      <c r="G20" s="26">
        <v>1377</v>
      </c>
      <c r="H20" s="26">
        <v>1424</v>
      </c>
      <c r="I20" s="26">
        <v>1538</v>
      </c>
      <c r="J20" s="26">
        <v>1676</v>
      </c>
      <c r="K20" s="26">
        <v>1523</v>
      </c>
      <c r="L20" s="26">
        <v>1694</v>
      </c>
      <c r="M20" s="26">
        <v>1929</v>
      </c>
      <c r="N20" s="26">
        <v>1935</v>
      </c>
      <c r="O20" s="26">
        <v>1888</v>
      </c>
      <c r="P20" s="26">
        <v>1683</v>
      </c>
      <c r="Q20" s="26">
        <v>1418</v>
      </c>
      <c r="R20" s="26">
        <v>1103</v>
      </c>
      <c r="S20" s="26">
        <v>846</v>
      </c>
      <c r="T20" s="26">
        <v>548</v>
      </c>
      <c r="U20" s="26">
        <v>431</v>
      </c>
      <c r="V20" s="26">
        <v>455</v>
      </c>
      <c r="W20" s="25" t="s">
        <v>44</v>
      </c>
      <c r="X20" s="24">
        <v>13</v>
      </c>
      <c r="Y20" s="24">
        <v>28</v>
      </c>
      <c r="Z20" s="23">
        <v>736</v>
      </c>
      <c r="AA20" s="27"/>
      <c r="AB20" s="21" t="s">
        <v>48</v>
      </c>
      <c r="AE20" s="20"/>
      <c r="AF20" s="20"/>
    </row>
    <row r="21" spans="1:32" s="19" customFormat="1" ht="21" customHeight="1">
      <c r="A21" s="28" t="s">
        <v>47</v>
      </c>
      <c r="B21" s="27"/>
      <c r="C21" s="27"/>
      <c r="D21" s="27"/>
      <c r="E21" s="26">
        <v>26431</v>
      </c>
      <c r="F21" s="26">
        <v>1499</v>
      </c>
      <c r="G21" s="26">
        <v>1607</v>
      </c>
      <c r="H21" s="26">
        <v>1679</v>
      </c>
      <c r="I21" s="26">
        <v>1794</v>
      </c>
      <c r="J21" s="26">
        <v>1842</v>
      </c>
      <c r="K21" s="26">
        <v>1894</v>
      </c>
      <c r="L21" s="26">
        <v>1970</v>
      </c>
      <c r="M21" s="26">
        <v>2218</v>
      </c>
      <c r="N21" s="26">
        <v>2060</v>
      </c>
      <c r="O21" s="26">
        <v>1945</v>
      </c>
      <c r="P21" s="26">
        <v>2006</v>
      </c>
      <c r="Q21" s="26">
        <v>1741</v>
      </c>
      <c r="R21" s="26">
        <v>1341</v>
      </c>
      <c r="S21" s="26">
        <v>947</v>
      </c>
      <c r="T21" s="26">
        <v>598</v>
      </c>
      <c r="U21" s="26">
        <v>454</v>
      </c>
      <c r="V21" s="26">
        <v>470</v>
      </c>
      <c r="W21" s="25" t="s">
        <v>44</v>
      </c>
      <c r="X21" s="24">
        <v>43</v>
      </c>
      <c r="Y21" s="24">
        <v>32</v>
      </c>
      <c r="Z21" s="23">
        <v>291</v>
      </c>
      <c r="AA21" s="27"/>
      <c r="AB21" s="21" t="s">
        <v>46</v>
      </c>
      <c r="AE21" s="20"/>
      <c r="AF21" s="20"/>
    </row>
    <row r="22" spans="1:32" s="19" customFormat="1" ht="21" customHeight="1">
      <c r="A22" s="28" t="s">
        <v>45</v>
      </c>
      <c r="B22" s="27"/>
      <c r="C22" s="27"/>
      <c r="D22" s="27"/>
      <c r="E22" s="26">
        <v>30685</v>
      </c>
      <c r="F22" s="26">
        <v>1911</v>
      </c>
      <c r="G22" s="26">
        <v>1952</v>
      </c>
      <c r="H22" s="26">
        <v>1887</v>
      </c>
      <c r="I22" s="26">
        <v>2140</v>
      </c>
      <c r="J22" s="26">
        <v>2199</v>
      </c>
      <c r="K22" s="26">
        <v>2193</v>
      </c>
      <c r="L22" s="26">
        <v>2415</v>
      </c>
      <c r="M22" s="26">
        <v>2427</v>
      </c>
      <c r="N22" s="26">
        <v>2468</v>
      </c>
      <c r="O22" s="26">
        <v>2457</v>
      </c>
      <c r="P22" s="26">
        <v>2285</v>
      </c>
      <c r="Q22" s="26">
        <v>1801</v>
      </c>
      <c r="R22" s="26">
        <v>1362</v>
      </c>
      <c r="S22" s="26">
        <v>1070</v>
      </c>
      <c r="T22" s="26">
        <v>764</v>
      </c>
      <c r="U22" s="26">
        <v>566</v>
      </c>
      <c r="V22" s="26">
        <v>563</v>
      </c>
      <c r="W22" s="25" t="s">
        <v>44</v>
      </c>
      <c r="X22" s="24">
        <v>22</v>
      </c>
      <c r="Y22" s="24">
        <v>41</v>
      </c>
      <c r="Z22" s="23">
        <v>162</v>
      </c>
      <c r="AA22" s="22"/>
      <c r="AB22" s="21" t="s">
        <v>43</v>
      </c>
      <c r="AE22" s="20"/>
      <c r="AF22" s="20"/>
    </row>
    <row r="23" spans="1:32" s="19" customFormat="1" ht="21" customHeight="1">
      <c r="A23" s="28" t="s">
        <v>42</v>
      </c>
      <c r="B23" s="27"/>
      <c r="C23" s="27"/>
      <c r="D23" s="27"/>
      <c r="E23" s="26">
        <v>28773</v>
      </c>
      <c r="F23" s="26">
        <v>1730</v>
      </c>
      <c r="G23" s="26">
        <v>1788</v>
      </c>
      <c r="H23" s="26">
        <v>1776</v>
      </c>
      <c r="I23" s="26">
        <v>1966</v>
      </c>
      <c r="J23" s="26">
        <v>2102</v>
      </c>
      <c r="K23" s="26">
        <v>1977</v>
      </c>
      <c r="L23" s="26">
        <v>2113</v>
      </c>
      <c r="M23" s="26">
        <v>2315</v>
      </c>
      <c r="N23" s="26">
        <v>2308</v>
      </c>
      <c r="O23" s="26">
        <v>2229</v>
      </c>
      <c r="P23" s="26">
        <v>1994</v>
      </c>
      <c r="Q23" s="26">
        <v>1667</v>
      </c>
      <c r="R23" s="26">
        <v>1293</v>
      </c>
      <c r="S23" s="26">
        <v>966</v>
      </c>
      <c r="T23" s="26">
        <v>629</v>
      </c>
      <c r="U23" s="26">
        <v>503</v>
      </c>
      <c r="V23" s="26">
        <v>525</v>
      </c>
      <c r="W23" s="25">
        <v>1</v>
      </c>
      <c r="X23" s="24">
        <v>22</v>
      </c>
      <c r="Y23" s="24">
        <v>18</v>
      </c>
      <c r="Z23" s="23">
        <v>851</v>
      </c>
      <c r="AA23" s="22"/>
      <c r="AB23" s="21" t="s">
        <v>41</v>
      </c>
      <c r="AE23" s="20"/>
      <c r="AF23" s="20"/>
    </row>
    <row r="24" spans="1:32" s="10" customFormat="1" ht="6" customHeight="1">
      <c r="A24" s="18"/>
      <c r="B24" s="18"/>
      <c r="C24" s="18"/>
      <c r="D24" s="18"/>
      <c r="E24" s="17"/>
      <c r="F24" s="14"/>
      <c r="G24" s="16"/>
      <c r="H24" s="17"/>
      <c r="I24" s="14"/>
      <c r="J24" s="16"/>
      <c r="K24" s="15"/>
      <c r="L24" s="14"/>
      <c r="M24" s="15"/>
      <c r="N24" s="17"/>
      <c r="O24" s="14"/>
      <c r="P24" s="16"/>
      <c r="Q24" s="14"/>
      <c r="R24" s="15"/>
      <c r="S24" s="14"/>
      <c r="T24" s="15"/>
      <c r="U24" s="14"/>
      <c r="V24" s="14"/>
      <c r="W24" s="15"/>
      <c r="X24" s="14"/>
      <c r="Y24" s="14"/>
      <c r="Z24" s="14"/>
      <c r="AA24" s="13"/>
      <c r="AB24" s="13"/>
    </row>
    <row r="25" spans="1:32" s="10" customFormat="1" ht="6" customHeight="1">
      <c r="AA25" s="12"/>
      <c r="AB25" s="12"/>
    </row>
    <row r="26" spans="1:32" s="11" customFormat="1" ht="22.5" customHeight="1">
      <c r="A26" s="11" t="s">
        <v>40</v>
      </c>
      <c r="R26" s="11" t="s">
        <v>39</v>
      </c>
    </row>
    <row r="27" spans="1:32" s="11" customFormat="1" ht="22.5" customHeight="1">
      <c r="A27" s="11" t="s">
        <v>38</v>
      </c>
      <c r="R27" s="11" t="s">
        <v>37</v>
      </c>
    </row>
    <row r="28" spans="1:32" s="11" customFormat="1" ht="22.5" customHeight="1"/>
    <row r="29" spans="1:32" s="11" customFormat="1" ht="22.5" customHeight="1"/>
    <row r="30" spans="1:32" s="79" customFormat="1" ht="13.5"/>
    <row r="31" spans="1:32" s="80" customFormat="1">
      <c r="F31" s="81">
        <f>SUM(F10:H10)</f>
        <v>129721</v>
      </c>
      <c r="G31" s="81">
        <f>SUM(I10:Q10)</f>
        <v>478133</v>
      </c>
      <c r="H31" s="81">
        <f>SUM(R10:V10)</f>
        <v>108347</v>
      </c>
    </row>
    <row r="32" spans="1:32" s="80" customFormat="1">
      <c r="F32" s="82">
        <f>F31/716000*100</f>
        <v>18.117458100558657</v>
      </c>
      <c r="G32" s="82">
        <f>G31/716000*100</f>
        <v>66.778351955307258</v>
      </c>
      <c r="H32" s="82">
        <f>H31/716000*100</f>
        <v>15.132262569832402</v>
      </c>
    </row>
    <row r="33" spans="7:56" s="80" customFormat="1" ht="21.75">
      <c r="AG33" s="83" t="s">
        <v>36</v>
      </c>
      <c r="AH33" s="83" t="s">
        <v>35</v>
      </c>
      <c r="AI33" s="84" t="s">
        <v>34</v>
      </c>
      <c r="AJ33" s="85" t="s">
        <v>33</v>
      </c>
      <c r="AK33" s="85">
        <v>42618</v>
      </c>
      <c r="AL33" s="85">
        <v>41913</v>
      </c>
      <c r="AM33" s="85" t="s">
        <v>32</v>
      </c>
      <c r="AN33" s="85" t="s">
        <v>31</v>
      </c>
      <c r="AO33" s="85" t="s">
        <v>30</v>
      </c>
      <c r="AP33" s="85" t="s">
        <v>29</v>
      </c>
      <c r="AQ33" s="85" t="s">
        <v>28</v>
      </c>
      <c r="AR33" s="85" t="s">
        <v>27</v>
      </c>
      <c r="AS33" s="85" t="s">
        <v>26</v>
      </c>
      <c r="AT33" s="85" t="s">
        <v>25</v>
      </c>
      <c r="AU33" s="85" t="s">
        <v>24</v>
      </c>
      <c r="AV33" s="85" t="s">
        <v>23</v>
      </c>
      <c r="AW33" s="85" t="s">
        <v>22</v>
      </c>
      <c r="AX33" s="85" t="s">
        <v>21</v>
      </c>
      <c r="AY33" s="85" t="s">
        <v>20</v>
      </c>
      <c r="AZ33" s="85" t="s">
        <v>19</v>
      </c>
      <c r="BA33" s="85" t="s">
        <v>18</v>
      </c>
      <c r="BB33" s="85" t="s">
        <v>17</v>
      </c>
      <c r="BC33" s="86" t="s">
        <v>16</v>
      </c>
      <c r="BD33" s="85" t="s">
        <v>15</v>
      </c>
    </row>
    <row r="34" spans="7:56" s="80" customFormat="1" ht="21.75">
      <c r="AG34" s="83" t="s">
        <v>14</v>
      </c>
      <c r="AH34" s="83" t="s">
        <v>0</v>
      </c>
      <c r="AI34" s="87">
        <v>730158</v>
      </c>
      <c r="AJ34" s="88">
        <v>40458</v>
      </c>
      <c r="AK34" s="88">
        <v>44575</v>
      </c>
      <c r="AL34" s="88">
        <v>44688</v>
      </c>
      <c r="AM34" s="88">
        <v>49080</v>
      </c>
      <c r="AN34" s="88">
        <v>50877</v>
      </c>
      <c r="AO34" s="88">
        <v>50212</v>
      </c>
      <c r="AP34" s="88">
        <v>53618</v>
      </c>
      <c r="AQ34" s="88">
        <v>57283</v>
      </c>
      <c r="AR34" s="88">
        <v>58082</v>
      </c>
      <c r="AS34" s="88">
        <v>58301</v>
      </c>
      <c r="AT34" s="88">
        <v>55578</v>
      </c>
      <c r="AU34" s="88">
        <v>45102</v>
      </c>
      <c r="AV34" s="88">
        <v>36095</v>
      </c>
      <c r="AW34" s="88">
        <v>26809</v>
      </c>
      <c r="AX34" s="88">
        <v>17210</v>
      </c>
      <c r="AY34" s="88">
        <v>13537</v>
      </c>
      <c r="AZ34" s="88">
        <v>14495</v>
      </c>
      <c r="BA34" s="88">
        <v>2</v>
      </c>
      <c r="BB34" s="88">
        <v>830</v>
      </c>
      <c r="BC34" s="89">
        <v>980</v>
      </c>
      <c r="BD34" s="88">
        <v>12145</v>
      </c>
    </row>
    <row r="35" spans="7:56" s="80" customFormat="1" ht="21.75">
      <c r="AG35" s="83" t="s">
        <v>13</v>
      </c>
      <c r="AH35" s="83" t="s">
        <v>0</v>
      </c>
      <c r="AI35" s="87">
        <v>183890</v>
      </c>
      <c r="AJ35" s="88">
        <v>9818</v>
      </c>
      <c r="AK35" s="88">
        <v>11189</v>
      </c>
      <c r="AL35" s="88">
        <v>11524</v>
      </c>
      <c r="AM35" s="88">
        <v>12229</v>
      </c>
      <c r="AN35" s="88">
        <v>12439</v>
      </c>
      <c r="AO35" s="88">
        <v>12612</v>
      </c>
      <c r="AP35" s="88">
        <v>13511</v>
      </c>
      <c r="AQ35" s="88">
        <v>13864</v>
      </c>
      <c r="AR35" s="88">
        <v>14040</v>
      </c>
      <c r="AS35" s="88">
        <v>14379</v>
      </c>
      <c r="AT35" s="88">
        <v>14229</v>
      </c>
      <c r="AU35" s="88">
        <v>11902</v>
      </c>
      <c r="AV35" s="88">
        <v>9457</v>
      </c>
      <c r="AW35" s="88">
        <v>7003</v>
      </c>
      <c r="AX35" s="88">
        <v>4533</v>
      </c>
      <c r="AY35" s="88">
        <v>3652</v>
      </c>
      <c r="AZ35" s="88">
        <v>3944</v>
      </c>
      <c r="BA35" s="88">
        <v>0</v>
      </c>
      <c r="BB35" s="88">
        <v>444</v>
      </c>
      <c r="BC35" s="89">
        <v>442</v>
      </c>
      <c r="BD35" s="88">
        <v>3549</v>
      </c>
    </row>
    <row r="36" spans="7:56" s="80" customFormat="1" ht="21.75">
      <c r="AG36" s="83" t="s">
        <v>12</v>
      </c>
      <c r="AH36" s="83" t="s">
        <v>0</v>
      </c>
      <c r="AI36" s="87">
        <v>546268</v>
      </c>
      <c r="AJ36" s="88">
        <v>30640</v>
      </c>
      <c r="AK36" s="88">
        <v>33386</v>
      </c>
      <c r="AL36" s="88">
        <v>33164</v>
      </c>
      <c r="AM36" s="88">
        <v>36851</v>
      </c>
      <c r="AN36" s="88">
        <v>38438</v>
      </c>
      <c r="AO36" s="88">
        <v>37600</v>
      </c>
      <c r="AP36" s="88">
        <v>40107</v>
      </c>
      <c r="AQ36" s="88">
        <v>43419</v>
      </c>
      <c r="AR36" s="88">
        <v>44042</v>
      </c>
      <c r="AS36" s="88">
        <v>43922</v>
      </c>
      <c r="AT36" s="88">
        <v>41349</v>
      </c>
      <c r="AU36" s="88">
        <v>33200</v>
      </c>
      <c r="AV36" s="88">
        <v>26638</v>
      </c>
      <c r="AW36" s="88">
        <v>19806</v>
      </c>
      <c r="AX36" s="88">
        <v>12677</v>
      </c>
      <c r="AY36" s="88">
        <v>9885</v>
      </c>
      <c r="AZ36" s="88">
        <v>10551</v>
      </c>
      <c r="BA36" s="88">
        <v>2</v>
      </c>
      <c r="BB36" s="88">
        <v>386</v>
      </c>
      <c r="BC36" s="89">
        <v>538</v>
      </c>
      <c r="BD36" s="88">
        <v>1859</v>
      </c>
    </row>
    <row r="37" spans="7:56" s="80" customFormat="1" ht="21.75">
      <c r="AG37" s="83" t="s">
        <v>11</v>
      </c>
      <c r="AH37" s="83" t="s">
        <v>0</v>
      </c>
      <c r="AI37" s="87">
        <v>213228</v>
      </c>
      <c r="AJ37" s="88">
        <v>11765</v>
      </c>
      <c r="AK37" s="88">
        <v>13074</v>
      </c>
      <c r="AL37" s="88">
        <v>13157</v>
      </c>
      <c r="AM37" s="88">
        <v>14509</v>
      </c>
      <c r="AN37" s="88">
        <v>14807</v>
      </c>
      <c r="AO37" s="88">
        <v>14815</v>
      </c>
      <c r="AP37" s="88">
        <v>15642</v>
      </c>
      <c r="AQ37" s="88">
        <v>16431</v>
      </c>
      <c r="AR37" s="88">
        <v>16715</v>
      </c>
      <c r="AS37" s="88">
        <v>17127</v>
      </c>
      <c r="AT37" s="88">
        <v>16413</v>
      </c>
      <c r="AU37" s="88">
        <v>13342</v>
      </c>
      <c r="AV37" s="88">
        <v>10519</v>
      </c>
      <c r="AW37" s="88">
        <v>7593</v>
      </c>
      <c r="AX37" s="88">
        <v>4784</v>
      </c>
      <c r="AY37" s="88">
        <v>3831</v>
      </c>
      <c r="AZ37" s="88">
        <v>4038</v>
      </c>
      <c r="BA37" s="88">
        <v>1</v>
      </c>
      <c r="BB37" s="88">
        <v>239</v>
      </c>
      <c r="BC37" s="89">
        <v>378</v>
      </c>
      <c r="BD37" s="88">
        <v>1183</v>
      </c>
    </row>
    <row r="38" spans="7:56" s="80" customFormat="1" ht="21.75">
      <c r="G38" s="90">
        <f>SUM(F10:H10,R10:V10)</f>
        <v>238068</v>
      </c>
      <c r="AG38" s="83" t="s">
        <v>10</v>
      </c>
      <c r="AH38" s="83" t="s">
        <v>0</v>
      </c>
      <c r="AI38" s="87">
        <v>51042</v>
      </c>
      <c r="AJ38" s="88">
        <v>2879</v>
      </c>
      <c r="AK38" s="88">
        <v>3170</v>
      </c>
      <c r="AL38" s="88">
        <v>3062</v>
      </c>
      <c r="AM38" s="88">
        <v>3430</v>
      </c>
      <c r="AN38" s="88">
        <v>3570</v>
      </c>
      <c r="AO38" s="88">
        <v>3542</v>
      </c>
      <c r="AP38" s="88">
        <v>3710</v>
      </c>
      <c r="AQ38" s="88">
        <v>4133</v>
      </c>
      <c r="AR38" s="88">
        <v>4307</v>
      </c>
      <c r="AS38" s="88">
        <v>4165</v>
      </c>
      <c r="AT38" s="88">
        <v>3822</v>
      </c>
      <c r="AU38" s="88">
        <v>3159</v>
      </c>
      <c r="AV38" s="88">
        <v>2621</v>
      </c>
      <c r="AW38" s="88">
        <v>1938</v>
      </c>
      <c r="AX38" s="88">
        <v>1219</v>
      </c>
      <c r="AY38" s="88">
        <v>929</v>
      </c>
      <c r="AZ38" s="88">
        <v>974</v>
      </c>
      <c r="BA38" s="88">
        <v>0</v>
      </c>
      <c r="BB38" s="88">
        <v>22</v>
      </c>
      <c r="BC38" s="89">
        <v>42</v>
      </c>
      <c r="BD38" s="88">
        <v>338</v>
      </c>
    </row>
    <row r="39" spans="7:56" s="80" customFormat="1" ht="21.75">
      <c r="G39" s="90">
        <f>SUM(I10:Q10)</f>
        <v>478133</v>
      </c>
      <c r="AG39" s="83" t="s">
        <v>9</v>
      </c>
      <c r="AH39" s="83" t="s">
        <v>0</v>
      </c>
      <c r="AI39" s="87">
        <v>63616</v>
      </c>
      <c r="AJ39" s="88">
        <v>3669</v>
      </c>
      <c r="AK39" s="88">
        <v>4019</v>
      </c>
      <c r="AL39" s="88">
        <v>4114</v>
      </c>
      <c r="AM39" s="88">
        <v>4489</v>
      </c>
      <c r="AN39" s="88">
        <v>4512</v>
      </c>
      <c r="AO39" s="88">
        <v>4389</v>
      </c>
      <c r="AP39" s="88">
        <v>4795</v>
      </c>
      <c r="AQ39" s="88">
        <v>4773</v>
      </c>
      <c r="AR39" s="88">
        <v>5000</v>
      </c>
      <c r="AS39" s="88">
        <v>5023</v>
      </c>
      <c r="AT39" s="88">
        <v>4715</v>
      </c>
      <c r="AU39" s="88">
        <v>3734</v>
      </c>
      <c r="AV39" s="88">
        <v>2902</v>
      </c>
      <c r="AW39" s="88">
        <v>2153</v>
      </c>
      <c r="AX39" s="88">
        <v>1393</v>
      </c>
      <c r="AY39" s="88">
        <v>1088</v>
      </c>
      <c r="AZ39" s="88">
        <v>1240</v>
      </c>
      <c r="BA39" s="88">
        <v>0</v>
      </c>
      <c r="BB39" s="88">
        <v>147</v>
      </c>
      <c r="BC39" s="89">
        <v>53</v>
      </c>
      <c r="BD39" s="88">
        <v>338</v>
      </c>
    </row>
    <row r="40" spans="7:56" s="80" customFormat="1" ht="21.75">
      <c r="G40" s="82">
        <f>G38/G39*100</f>
        <v>49.79116689289382</v>
      </c>
      <c r="H40" s="90"/>
      <c r="AG40" s="83" t="s">
        <v>8</v>
      </c>
      <c r="AH40" s="83" t="s">
        <v>0</v>
      </c>
      <c r="AI40" s="87">
        <v>106567</v>
      </c>
      <c r="AJ40" s="88">
        <v>5697</v>
      </c>
      <c r="AK40" s="88">
        <v>6400</v>
      </c>
      <c r="AL40" s="88">
        <v>6437</v>
      </c>
      <c r="AM40" s="88">
        <v>6957</v>
      </c>
      <c r="AN40" s="88">
        <v>7314</v>
      </c>
      <c r="AO40" s="88">
        <v>7157</v>
      </c>
      <c r="AP40" s="88">
        <v>8037</v>
      </c>
      <c r="AQ40" s="88">
        <v>8493</v>
      </c>
      <c r="AR40" s="88">
        <v>8246</v>
      </c>
      <c r="AS40" s="88">
        <v>8167</v>
      </c>
      <c r="AT40" s="88">
        <v>8117</v>
      </c>
      <c r="AU40" s="88">
        <v>6935</v>
      </c>
      <c r="AV40" s="88">
        <v>5565</v>
      </c>
      <c r="AW40" s="88">
        <v>4071</v>
      </c>
      <c r="AX40" s="88">
        <v>2619</v>
      </c>
      <c r="AY40" s="88">
        <v>2088</v>
      </c>
      <c r="AZ40" s="88">
        <v>2220</v>
      </c>
      <c r="BA40" s="88">
        <v>0</v>
      </c>
      <c r="BB40" s="88">
        <v>121</v>
      </c>
      <c r="BC40" s="89">
        <v>182</v>
      </c>
      <c r="BD40" s="88">
        <v>507</v>
      </c>
    </row>
    <row r="41" spans="7:56" s="80" customFormat="1" ht="21.75">
      <c r="AG41" s="83" t="s">
        <v>7</v>
      </c>
      <c r="AH41" s="83" t="s">
        <v>0</v>
      </c>
      <c r="AI41" s="87">
        <v>72256</v>
      </c>
      <c r="AJ41" s="88">
        <v>3668</v>
      </c>
      <c r="AK41" s="88">
        <v>4135</v>
      </c>
      <c r="AL41" s="88">
        <v>4029</v>
      </c>
      <c r="AM41" s="88">
        <v>4476</v>
      </c>
      <c r="AN41" s="88">
        <v>4679</v>
      </c>
      <c r="AO41" s="88">
        <v>4876</v>
      </c>
      <c r="AP41" s="88">
        <v>5084</v>
      </c>
      <c r="AQ41" s="88">
        <v>5558</v>
      </c>
      <c r="AR41" s="88">
        <v>5428</v>
      </c>
      <c r="AS41" s="88">
        <v>5778</v>
      </c>
      <c r="AT41" s="88">
        <v>5713</v>
      </c>
      <c r="AU41" s="88">
        <v>4507</v>
      </c>
      <c r="AV41" s="88">
        <v>3808</v>
      </c>
      <c r="AW41" s="88">
        <v>3003</v>
      </c>
      <c r="AX41" s="88">
        <v>1984</v>
      </c>
      <c r="AY41" s="88">
        <v>1576</v>
      </c>
      <c r="AZ41" s="88">
        <v>1794</v>
      </c>
      <c r="BA41" s="88">
        <v>0</v>
      </c>
      <c r="BB41" s="88">
        <v>119</v>
      </c>
      <c r="BC41" s="89">
        <v>86</v>
      </c>
      <c r="BD41" s="88">
        <v>845</v>
      </c>
    </row>
    <row r="42" spans="7:56" s="80" customFormat="1" ht="21.75">
      <c r="AG42" s="83" t="s">
        <v>6</v>
      </c>
      <c r="AH42" s="83" t="s">
        <v>0</v>
      </c>
      <c r="AI42" s="87">
        <v>70910</v>
      </c>
      <c r="AJ42" s="88">
        <v>3890</v>
      </c>
      <c r="AK42" s="88">
        <v>4277</v>
      </c>
      <c r="AL42" s="88">
        <v>4414</v>
      </c>
      <c r="AM42" s="88">
        <v>4757</v>
      </c>
      <c r="AN42" s="88">
        <v>5035</v>
      </c>
      <c r="AO42" s="88">
        <v>4945</v>
      </c>
      <c r="AP42" s="88">
        <v>4958</v>
      </c>
      <c r="AQ42" s="88">
        <v>5473</v>
      </c>
      <c r="AR42" s="88">
        <v>5805</v>
      </c>
      <c r="AS42" s="88">
        <v>5890</v>
      </c>
      <c r="AT42" s="88">
        <v>5622</v>
      </c>
      <c r="AU42" s="88">
        <v>4224</v>
      </c>
      <c r="AV42" s="88">
        <v>3562</v>
      </c>
      <c r="AW42" s="88">
        <v>2678</v>
      </c>
      <c r="AX42" s="88">
        <v>1811</v>
      </c>
      <c r="AY42" s="88">
        <v>1351</v>
      </c>
      <c r="AZ42" s="88">
        <v>1446</v>
      </c>
      <c r="BA42" s="88">
        <v>0</v>
      </c>
      <c r="BB42" s="88">
        <v>48</v>
      </c>
      <c r="BC42" s="89">
        <v>51</v>
      </c>
      <c r="BD42" s="88">
        <v>676</v>
      </c>
    </row>
    <row r="43" spans="7:56" s="80" customFormat="1" ht="21.75">
      <c r="AG43" s="83" t="s">
        <v>5</v>
      </c>
      <c r="AH43" s="83" t="s">
        <v>0</v>
      </c>
      <c r="AI43" s="87">
        <v>43090</v>
      </c>
      <c r="AJ43" s="88">
        <v>2435</v>
      </c>
      <c r="AK43" s="88">
        <v>2776</v>
      </c>
      <c r="AL43" s="88">
        <v>2709</v>
      </c>
      <c r="AM43" s="88">
        <v>3024</v>
      </c>
      <c r="AN43" s="88">
        <v>3141</v>
      </c>
      <c r="AO43" s="88">
        <v>2901</v>
      </c>
      <c r="AP43" s="88">
        <v>3200</v>
      </c>
      <c r="AQ43" s="88">
        <v>3533</v>
      </c>
      <c r="AR43" s="88">
        <v>3810</v>
      </c>
      <c r="AS43" s="88">
        <v>3632</v>
      </c>
      <c r="AT43" s="88">
        <v>3208</v>
      </c>
      <c r="AU43" s="88">
        <v>2574</v>
      </c>
      <c r="AV43" s="88">
        <v>2019</v>
      </c>
      <c r="AW43" s="88">
        <v>1544</v>
      </c>
      <c r="AX43" s="88">
        <v>861</v>
      </c>
      <c r="AY43" s="88">
        <v>720</v>
      </c>
      <c r="AZ43" s="88">
        <v>801</v>
      </c>
      <c r="BA43" s="88">
        <v>0</v>
      </c>
      <c r="BB43" s="88">
        <v>34</v>
      </c>
      <c r="BC43" s="89">
        <v>69</v>
      </c>
      <c r="BD43" s="88">
        <v>507</v>
      </c>
    </row>
    <row r="44" spans="7:56" s="80" customFormat="1" ht="21.75">
      <c r="AG44" s="83" t="s">
        <v>4</v>
      </c>
      <c r="AH44" s="83" t="s">
        <v>0</v>
      </c>
      <c r="AI44" s="87">
        <v>23560</v>
      </c>
      <c r="AJ44" s="88">
        <v>1315</v>
      </c>
      <c r="AK44" s="88">
        <v>1377</v>
      </c>
      <c r="AL44" s="88">
        <v>1424</v>
      </c>
      <c r="AM44" s="88">
        <v>1538</v>
      </c>
      <c r="AN44" s="88">
        <v>1676</v>
      </c>
      <c r="AO44" s="88">
        <v>1523</v>
      </c>
      <c r="AP44" s="88">
        <v>1694</v>
      </c>
      <c r="AQ44" s="88">
        <v>1929</v>
      </c>
      <c r="AR44" s="88">
        <v>1935</v>
      </c>
      <c r="AS44" s="88">
        <v>1888</v>
      </c>
      <c r="AT44" s="88">
        <v>1683</v>
      </c>
      <c r="AU44" s="88">
        <v>1418</v>
      </c>
      <c r="AV44" s="88">
        <v>1103</v>
      </c>
      <c r="AW44" s="88">
        <v>846</v>
      </c>
      <c r="AX44" s="88">
        <v>548</v>
      </c>
      <c r="AY44" s="88">
        <v>431</v>
      </c>
      <c r="AZ44" s="88">
        <v>450</v>
      </c>
      <c r="BA44" s="88">
        <v>0</v>
      </c>
      <c r="BB44" s="88">
        <v>13</v>
      </c>
      <c r="BC44" s="89">
        <v>28</v>
      </c>
      <c r="BD44" s="88">
        <v>338</v>
      </c>
    </row>
    <row r="45" spans="7:56" ht="21.75">
      <c r="AG45" s="9" t="s">
        <v>3</v>
      </c>
      <c r="AH45" s="9" t="s">
        <v>0</v>
      </c>
      <c r="AI45" s="8">
        <v>26431</v>
      </c>
      <c r="AJ45" s="6">
        <v>1499</v>
      </c>
      <c r="AK45" s="6">
        <v>1607</v>
      </c>
      <c r="AL45" s="6">
        <v>1679</v>
      </c>
      <c r="AM45" s="6">
        <v>1794</v>
      </c>
      <c r="AN45" s="6">
        <v>1842</v>
      </c>
      <c r="AO45" s="6">
        <v>1894</v>
      </c>
      <c r="AP45" s="6">
        <v>1970</v>
      </c>
      <c r="AQ45" s="6">
        <v>2218</v>
      </c>
      <c r="AR45" s="6">
        <v>2060</v>
      </c>
      <c r="AS45" s="6">
        <v>1945</v>
      </c>
      <c r="AT45" s="6">
        <v>2006</v>
      </c>
      <c r="AU45" s="6">
        <v>1741</v>
      </c>
      <c r="AV45" s="6">
        <v>1341</v>
      </c>
      <c r="AW45" s="6">
        <v>947</v>
      </c>
      <c r="AX45" s="6">
        <v>598</v>
      </c>
      <c r="AY45" s="6">
        <v>454</v>
      </c>
      <c r="AZ45" s="6">
        <v>466</v>
      </c>
      <c r="BA45" s="6">
        <v>0</v>
      </c>
      <c r="BB45" s="6">
        <v>43</v>
      </c>
      <c r="BC45" s="7">
        <v>32</v>
      </c>
      <c r="BD45" s="6">
        <v>338</v>
      </c>
    </row>
    <row r="46" spans="7:56" ht="21.75">
      <c r="AG46" s="9" t="s">
        <v>2</v>
      </c>
      <c r="AH46" s="9" t="s">
        <v>0</v>
      </c>
      <c r="AI46" s="8">
        <v>30685</v>
      </c>
      <c r="AJ46" s="6">
        <v>1911</v>
      </c>
      <c r="AK46" s="6">
        <v>1952</v>
      </c>
      <c r="AL46" s="6">
        <v>1887</v>
      </c>
      <c r="AM46" s="6">
        <v>2140</v>
      </c>
      <c r="AN46" s="6">
        <v>2199</v>
      </c>
      <c r="AO46" s="6">
        <v>2193</v>
      </c>
      <c r="AP46" s="6">
        <v>2415</v>
      </c>
      <c r="AQ46" s="6">
        <v>2427</v>
      </c>
      <c r="AR46" s="6">
        <v>2468</v>
      </c>
      <c r="AS46" s="6">
        <v>2457</v>
      </c>
      <c r="AT46" s="6">
        <v>2285</v>
      </c>
      <c r="AU46" s="6">
        <v>1801</v>
      </c>
      <c r="AV46" s="6">
        <v>1362</v>
      </c>
      <c r="AW46" s="6">
        <v>1070</v>
      </c>
      <c r="AX46" s="6">
        <v>764</v>
      </c>
      <c r="AY46" s="6">
        <v>566</v>
      </c>
      <c r="AZ46" s="6">
        <v>557</v>
      </c>
      <c r="BA46" s="6">
        <v>0</v>
      </c>
      <c r="BB46" s="6">
        <v>22</v>
      </c>
      <c r="BC46" s="7">
        <v>41</v>
      </c>
      <c r="BD46" s="6">
        <v>162</v>
      </c>
    </row>
    <row r="47" spans="7:56" ht="21.75">
      <c r="AG47" s="5" t="s">
        <v>1</v>
      </c>
      <c r="AH47" s="5" t="s">
        <v>0</v>
      </c>
      <c r="AI47" s="4">
        <v>28773</v>
      </c>
      <c r="AJ47" s="2">
        <v>1730</v>
      </c>
      <c r="AK47" s="2">
        <v>1788</v>
      </c>
      <c r="AL47" s="2">
        <v>1776</v>
      </c>
      <c r="AM47" s="2">
        <v>1966</v>
      </c>
      <c r="AN47" s="2">
        <v>2102</v>
      </c>
      <c r="AO47" s="2">
        <v>1977</v>
      </c>
      <c r="AP47" s="2">
        <v>2113</v>
      </c>
      <c r="AQ47" s="2">
        <v>2315</v>
      </c>
      <c r="AR47" s="2">
        <v>2308</v>
      </c>
      <c r="AS47" s="2">
        <v>2229</v>
      </c>
      <c r="AT47" s="2">
        <v>1994</v>
      </c>
      <c r="AU47" s="2">
        <v>1667</v>
      </c>
      <c r="AV47" s="2">
        <v>1293</v>
      </c>
      <c r="AW47" s="2">
        <v>966</v>
      </c>
      <c r="AX47" s="2">
        <v>629</v>
      </c>
      <c r="AY47" s="2">
        <v>503</v>
      </c>
      <c r="AZ47" s="2">
        <v>509</v>
      </c>
      <c r="BA47" s="2">
        <v>1</v>
      </c>
      <c r="BB47" s="2">
        <v>22</v>
      </c>
      <c r="BC47" s="3">
        <v>18</v>
      </c>
      <c r="BD47" s="2">
        <v>851</v>
      </c>
    </row>
  </sheetData>
  <mergeCells count="5">
    <mergeCell ref="A10:D10"/>
    <mergeCell ref="AA10:AB10"/>
    <mergeCell ref="A4:D8"/>
    <mergeCell ref="F4:Z4"/>
    <mergeCell ref="AA4:AB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2016-11-17T04:23:36Z</dcterms:created>
  <dcterms:modified xsi:type="dcterms:W3CDTF">2016-11-17T04:34:29Z</dcterms:modified>
</cp:coreProperties>
</file>