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3" i="18"/>
  <c r="C14"/>
  <c r="C12" l="1"/>
  <c r="C9"/>
  <c r="C20"/>
  <c r="D5"/>
  <c r="C22"/>
  <c r="C10"/>
  <c r="C16"/>
  <c r="C18"/>
  <c r="C7"/>
  <c r="D33" l="1"/>
  <c r="D31"/>
  <c r="D28"/>
  <c r="D32"/>
  <c r="D29"/>
  <c r="D26"/>
  <c r="D39"/>
  <c r="E5"/>
  <c r="D37"/>
  <c r="D24"/>
  <c r="D35"/>
  <c r="E29" l="1"/>
  <c r="E28"/>
  <c r="E37"/>
  <c r="E35"/>
  <c r="E33"/>
  <c r="E39"/>
  <c r="E32"/>
  <c r="E31"/>
  <c r="C5"/>
  <c r="E24"/>
  <c r="E26"/>
  <c r="C26" l="1"/>
  <c r="C35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<sst xmlns="http://schemas.openxmlformats.org/spreadsheetml/2006/main" count="50" uniqueCount="32">
  <si>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</si>
  <si>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</si>
  <si>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</si>
  <si>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</si>
  <si>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</si>
  <si>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</si>
  <si>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</si>
  <si>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</si>
  <si>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</si>
  <si>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</si>
  <si>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</si>
  <si>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</si>
  <si>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</si>
  <si>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</si>
  <si>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</si>
  <si>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</si>
  <si>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</si>
  <si>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</si>
  <si>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</si>
  <si>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</si>
  <si>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</si>
  <si>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</si>
  <si>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</si>
  <si>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</si>
  <si>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</si>
  <si>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</si>
  <si>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</si>
  <si>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</si>
  <si>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</si>
  <si>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</si>
  <si>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</si>
  <si>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เดือนกันยายน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</si>
</sst>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zoomScale="80" zoomScaleNormal="75" zoomScaleSheetLayoutView="80" workbookViewId="0">
      <selection activeCell="F32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315039</v>
      </c>
      <c r="D5" s="29">
        <f>SUM(D7:D20)</f>
        <v>174483</v>
      </c>
      <c r="E5" s="29">
        <f>SUM(E7:E20)</f>
        <v>140556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5151</v>
      </c>
      <c r="D7" s="14">
        <v>3860</v>
      </c>
      <c r="E7" s="14">
        <v>1291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7283</v>
      </c>
      <c r="D9" s="14">
        <v>2773</v>
      </c>
      <c r="E9" s="14">
        <v>4510</v>
      </c>
    </row>
    <row r="10" spans="1:6" s="15" customFormat="1" ht="24" customHeight="1">
      <c r="A10" s="12" t="s">
        <v>6</v>
      </c>
      <c r="B10" s="12"/>
      <c r="C10" s="13">
        <f t="shared" si="0"/>
        <v>3274</v>
      </c>
      <c r="D10" s="14">
        <v>1367</v>
      </c>
      <c r="E10" s="14">
        <v>1907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3642</v>
      </c>
      <c r="D12" s="14">
        <v>873</v>
      </c>
      <c r="E12" s="14">
        <v>2769</v>
      </c>
    </row>
    <row r="13" spans="1:6" ht="24" customHeight="1">
      <c r="A13" s="12" t="s">
        <v>15</v>
      </c>
      <c r="B13" s="12"/>
      <c r="C13" s="13">
        <f t="shared" si="0"/>
        <v>27590</v>
      </c>
      <c r="D13" s="14">
        <v>10234</v>
      </c>
      <c r="E13" s="14">
        <v>17356</v>
      </c>
    </row>
    <row r="14" spans="1:6" ht="24" customHeight="1">
      <c r="A14" s="12" t="s">
        <v>8</v>
      </c>
      <c r="B14" s="12"/>
      <c r="C14" s="13">
        <f t="shared" si="0"/>
        <v>218564</v>
      </c>
      <c r="D14" s="14">
        <v>123974</v>
      </c>
      <c r="E14" s="14">
        <v>94590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10702</v>
      </c>
      <c r="D16" s="14">
        <v>8798</v>
      </c>
      <c r="E16" s="14">
        <v>1904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4798</v>
      </c>
      <c r="D18" s="14">
        <v>4157</v>
      </c>
      <c r="E18" s="14">
        <v>641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34035</v>
      </c>
      <c r="D20" s="14">
        <v>18447</v>
      </c>
      <c r="E20" s="14">
        <v>15588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25">
        <v>0</v>
      </c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 t="shared" ref="C26:C39" si="1">+C7/$C$5*100</f>
        <v>1.6350356622513402</v>
      </c>
      <c r="D26" s="20">
        <f>+D7/$D$5*100</f>
        <v>2.2122499040021091</v>
      </c>
      <c r="E26" s="20">
        <f>+E7/$E$5*100</f>
        <v>0.91849511938302175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 t="shared" si="1"/>
        <v>2.3117772720202896</v>
      </c>
      <c r="D28" s="20">
        <f>+D9/$D$5*100</f>
        <v>1.5892665761134324</v>
      </c>
      <c r="E28" s="20">
        <f>+E9/$E$5*100</f>
        <v>3.2086855061327872</v>
      </c>
      <c r="F28" s="19"/>
    </row>
    <row r="29" spans="1:6" s="15" customFormat="1" ht="24" customHeight="1">
      <c r="A29" s="12" t="s">
        <v>6</v>
      </c>
      <c r="B29" s="12"/>
      <c r="C29" s="18">
        <f t="shared" si="1"/>
        <v>1.0392364119997841</v>
      </c>
      <c r="D29" s="20">
        <f>+D10/$D$5*100</f>
        <v>0.783457414189348</v>
      </c>
      <c r="E29" s="20">
        <f>+E10/$E$5*100-0.02</f>
        <v>1.3367546031474999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si="1"/>
        <v>1.1560473465190024</v>
      </c>
      <c r="D31" s="20">
        <f>+D12/$D$5*100</f>
        <v>0.50033527621602103</v>
      </c>
      <c r="E31" s="20">
        <f>+E12/$E$5*100</f>
        <v>1.9700332963374028</v>
      </c>
      <c r="F31" s="19"/>
    </row>
    <row r="32" spans="1:6" ht="24" customHeight="1">
      <c r="A32" s="12" t="s">
        <v>15</v>
      </c>
      <c r="B32" s="12"/>
      <c r="C32" s="18">
        <f t="shared" si="1"/>
        <v>8.7576458787642171</v>
      </c>
      <c r="D32" s="20">
        <f>+D13/$D$5*100-0.02</f>
        <v>5.8453278542895299</v>
      </c>
      <c r="E32" s="20">
        <f>+E13/$E$5*100</f>
        <v>12.348103247104357</v>
      </c>
      <c r="F32" s="19"/>
    </row>
    <row r="33" spans="1:8" ht="24" customHeight="1">
      <c r="A33" s="12" t="s">
        <v>8</v>
      </c>
      <c r="B33" s="12"/>
      <c r="C33" s="18">
        <f t="shared" si="1"/>
        <v>69.376807315919621</v>
      </c>
      <c r="D33" s="20">
        <f>+D14/$D$5*100</f>
        <v>71.052194196569303</v>
      </c>
      <c r="E33" s="20">
        <f>+E14/$E$5*100</f>
        <v>67.297020404678562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3.3970397315887872</v>
      </c>
      <c r="D35" s="20">
        <f>+D16/$D$5*100</f>
        <v>5.0423250402618018</v>
      </c>
      <c r="E35" s="20">
        <f>+E16/$E$5*100</f>
        <v>1.3546202225447508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1.522986042997851</v>
      </c>
      <c r="D37" s="20">
        <f>+D18/$D$5*100</f>
        <v>2.3824670598281781</v>
      </c>
      <c r="E37" s="20">
        <f>+E18/$E$5*100</f>
        <v>0.45604598878738728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10.803424337939111</v>
      </c>
      <c r="D39" s="20">
        <f>+D20/$D$5*100</f>
        <v>10.572376678530286</v>
      </c>
      <c r="E39" s="20">
        <f>+E20/$E$5*100</f>
        <v>11.090241611884231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21.75">
      <c r="A43" s="30" t="s">
        <v>29</v>
      </c>
    </row>
    <row r="44" spans="1:8" s="30" customFormat="1" ht="27" customHeight="1">
      <c r="A44" s="30" t="s">
        <v>30</v>
      </c>
      <c r="B44" s="30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2015-11-24T06:19:51Z</dcterms:modified>
</cp:coreProperties>
</file>