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1.3" sheetId="1" r:id="rId1"/>
  </sheets>
  <calcPr calcId="144525"/>
</workbook>
</file>

<file path=xl/calcChain.xml><?xml version="1.0" encoding="utf-8"?>
<calcChain xmlns="http://schemas.openxmlformats.org/spreadsheetml/2006/main">
  <c r="H15" i="1" l="1"/>
  <c r="G15" i="1"/>
  <c r="G14" i="1"/>
  <c r="H14" i="1" s="1"/>
  <c r="H13" i="1"/>
  <c r="G13" i="1"/>
  <c r="G12" i="1"/>
  <c r="G8" i="1" s="1"/>
  <c r="H8" i="1" s="1"/>
  <c r="H11" i="1"/>
  <c r="G11" i="1"/>
  <c r="G10" i="1"/>
  <c r="H10" i="1" s="1"/>
  <c r="H9" i="1"/>
  <c r="G9" i="1"/>
  <c r="F8" i="1"/>
  <c r="E8" i="1"/>
  <c r="H12" i="1" l="1"/>
</calcChain>
</file>

<file path=xl/sharedStrings.xml><?xml version="1.0" encoding="utf-8"?>
<sst xmlns="http://schemas.openxmlformats.org/spreadsheetml/2006/main" count="33" uniqueCount="33">
  <si>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</si>
  <si>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2558/59</t>
  </si>
  <si>
    <t>Table</t>
  </si>
  <si>
    <t>Planted Area of Major Rice Harvested Area, Production and Yield per Rai by Type of Rice and District: Crop Year 2015/16</t>
  </si>
  <si>
    <t>อำเภอ</t>
  </si>
  <si>
    <t>ข้าวนาปี  Major rice</t>
  </si>
  <si>
    <t>District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</si>
  <si>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</si>
  <si>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</si>
  <si>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</si>
  <si>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</si>
  <si>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</si>
  <si>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</si>
  <si>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</si>
  <si>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</si>
  <si>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รวมยอด</t>
  </si>
  <si>
    <t>Total</t>
  </si>
  <si>
    <t>เมืองปทุมธานี</t>
  </si>
  <si>
    <t>Mueang Pathum Thani</t>
  </si>
  <si>
    <t>คลองหลวง</t>
  </si>
  <si>
    <t>Khlong Luang</t>
  </si>
  <si>
    <t>ธัญบุรี</t>
  </si>
  <si>
    <t>Thanyaburi</t>
  </si>
  <si>
    <t>หนองเสือ</t>
  </si>
  <si>
    <t>Nong Suea</t>
  </si>
  <si>
    <t>ลาดหลุมแก้ว</t>
  </si>
  <si>
    <t>Lat Lum Kaeo</t>
  </si>
  <si>
    <t>ลำลูกกา</t>
  </si>
  <si>
    <t>Lam Luk Ka</t>
  </si>
  <si>
    <t>สามโคก</t>
  </si>
  <si>
    <t>Sam Khok</t>
  </si>
  <si>
    <t xml:space="preserve">    ที่มา:   สำนักงานเกษตรจังหวัดปทุมธานี</t>
  </si>
  <si>
    <t>Source:  Pathum Thani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</si>
</sst>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0.0"/>
    <numFmt numFmtId="188" formatCode="_-* #,##0\ \ \ \ \ \ \ \ \ \ \ \ \ _-;\-* #,##0\ \ \ \ \ \ \ \ \ \ \ \ \ _-;_-* &quot;-&quot;\ \ \ \ \ \ \ \ \ \ \ \ \ _-;_-@_-"/>
    <numFmt numFmtId="189" formatCode="_-* #,##0\ \ \ \ \ \ \ \ \ \ \ \ \ \ \ \ _-;\-* #,##0\ \ \ \ \ \ \ \ \ \ \ \ \ \ \ \ _-;_-* &quot;-&quot;\ \ \ \ \ \ \ \ \ \ \ \ \ \ \ \ _-;_-@_-"/>
    <numFmt numFmtId="190" formatCode="_-* #,##0.00_-;\-* #,##0.0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90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8" fontId="4" fillId="0" borderId="7" xfId="0" applyNumberFormat="1" applyFont="1" applyBorder="1" applyAlignment="1">
      <alignment vertical="center"/>
    </xf>
    <xf numFmtId="189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188" fontId="5" fillId="0" borderId="7" xfId="0" applyNumberFormat="1" applyFont="1" applyBorder="1"/>
    <xf numFmtId="188" fontId="5" fillId="0" borderId="12" xfId="0" applyNumberFormat="1" applyFont="1" applyBorder="1"/>
    <xf numFmtId="188" fontId="5" fillId="0" borderId="0" xfId="0" applyNumberFormat="1" applyFont="1"/>
    <xf numFmtId="189" fontId="5" fillId="0" borderId="12" xfId="0" applyNumberFormat="1" applyFont="1" applyBorder="1"/>
    <xf numFmtId="0" fontId="5" fillId="0" borderId="7" xfId="0" applyFont="1" applyBorder="1" applyAlignment="1">
      <alignment horizontal="left" indent="1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/>
  </cellXfs>
  <cellStyles count="14">
    <cellStyle name="Comma 2" xfId="1"/>
    <cellStyle name="Comma 2 2" xfId="2"/>
    <cellStyle name="Comma 2 3" xfId="3"/>
    <cellStyle name="Comma 3" xfId="4"/>
    <cellStyle name="Comma 4" xfId="5"/>
    <cellStyle name="Normal" xfId="0" builtinId="0"/>
    <cellStyle name="Normal 2" xfId="6"/>
    <cellStyle name="Normal 2 2" xfId="7"/>
    <cellStyle name="Normal 2 3" xfId="8"/>
    <cellStyle name="Normal 3" xfId="9"/>
    <cellStyle name="Normal 4" xfId="10"/>
    <cellStyle name="Normal 5" xfId="11"/>
    <cellStyle name="เครื่องหมายจุลภาค 2" xfId="12"/>
    <cellStyle name="ปกติ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showGridLines="0" tabSelected="1" zoomScaleNormal="100" workbookViewId="0">
      <selection activeCell="B1" sqref="B1"/>
    </sheetView>
  </sheetViews>
  <sheetFormatPr defaultRowHeight="18.75" x14ac:dyDescent="0.3"/>
  <cols>
    <col min="1" max="1" width="1" style="3" customWidth="1"/>
    <col min="2" max="2" width="5.85546875" style="3" customWidth="1"/>
    <col min="3" max="3" width="4.5703125" style="3" customWidth="1"/>
    <col min="4" max="4" width="11.5703125" style="3" customWidth="1"/>
    <col min="5" max="8" width="22.5703125" style="3" customWidth="1"/>
    <col min="9" max="9" width="27.5703125" style="3" customWidth="1"/>
    <col min="10" max="10" width="2.28515625" style="8" customWidth="1"/>
    <col min="11" max="11" width="4.140625" style="8" customWidth="1"/>
    <col min="12" max="12" width="6.140625" style="8" customWidth="1"/>
    <col min="13" max="16384" width="9.140625" style="8"/>
  </cols>
  <sheetData>
    <row r="1" spans="1:9" s="4" customFormat="1" x14ac:dyDescent="0.3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3"/>
    </row>
    <row r="2" spans="1:9" s="7" customFormat="1" x14ac:dyDescent="0.3">
      <c r="A2" s="5"/>
      <c r="B2" s="1" t="s">
        <v>2</v>
      </c>
      <c r="C2" s="2">
        <v>11.3</v>
      </c>
      <c r="D2" s="1" t="s">
        <v>3</v>
      </c>
      <c r="E2" s="5"/>
      <c r="F2" s="5"/>
      <c r="G2" s="5"/>
      <c r="H2" s="5"/>
      <c r="I2" s="6"/>
    </row>
    <row r="3" spans="1:9" ht="6" customHeight="1" x14ac:dyDescent="0.3">
      <c r="A3" s="8"/>
      <c r="B3" s="8"/>
      <c r="C3" s="8"/>
      <c r="D3" s="8"/>
      <c r="E3" s="8"/>
      <c r="F3" s="8"/>
      <c r="G3" s="8"/>
      <c r="H3" s="8"/>
    </row>
    <row r="4" spans="1:9" ht="21.75" customHeight="1" x14ac:dyDescent="0.3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3" t="s">
        <v>6</v>
      </c>
    </row>
    <row r="5" spans="1:9" s="18" customFormat="1" ht="21.75" customHeight="1" x14ac:dyDescent="0.3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7"/>
    </row>
    <row r="6" spans="1:9" s="18" customFormat="1" ht="21" customHeight="1" x14ac:dyDescent="0.3">
      <c r="A6" s="19"/>
      <c r="B6" s="19"/>
      <c r="C6" s="19"/>
      <c r="D6" s="20"/>
      <c r="E6" s="21" t="s">
        <v>11</v>
      </c>
      <c r="F6" s="21" t="s">
        <v>12</v>
      </c>
      <c r="G6" s="21" t="s">
        <v>13</v>
      </c>
      <c r="H6" s="21" t="s">
        <v>14</v>
      </c>
      <c r="I6" s="17"/>
    </row>
    <row r="7" spans="1:9" s="18" customFormat="1" ht="6.75" customHeight="1" x14ac:dyDescent="0.3">
      <c r="A7" s="22"/>
      <c r="B7" s="22"/>
      <c r="C7" s="22"/>
      <c r="D7" s="22"/>
      <c r="E7" s="23"/>
      <c r="F7" s="23"/>
      <c r="G7" s="23"/>
      <c r="H7" s="23"/>
      <c r="I7" s="24"/>
    </row>
    <row r="8" spans="1:9" s="30" customFormat="1" ht="27" customHeight="1" x14ac:dyDescent="0.25">
      <c r="A8" s="25" t="s">
        <v>15</v>
      </c>
      <c r="B8" s="25"/>
      <c r="C8" s="25"/>
      <c r="D8" s="26"/>
      <c r="E8" s="27">
        <f>SUM(E9:E15)</f>
        <v>317460</v>
      </c>
      <c r="F8" s="27">
        <f>SUM(F9:F15)</f>
        <v>317460</v>
      </c>
      <c r="G8" s="27">
        <f>SUM(G9:G15)</f>
        <v>256753.90700000001</v>
      </c>
      <c r="H8" s="28">
        <f>G8/E8*1000</f>
        <v>808.77561582561589</v>
      </c>
      <c r="I8" s="29" t="s">
        <v>16</v>
      </c>
    </row>
    <row r="9" spans="1:9" ht="22.5" customHeight="1" x14ac:dyDescent="0.3">
      <c r="A9" s="6"/>
      <c r="B9" s="31" t="s">
        <v>17</v>
      </c>
      <c r="C9" s="32"/>
      <c r="D9" s="33"/>
      <c r="E9" s="34">
        <v>17302</v>
      </c>
      <c r="F9" s="35">
        <v>17302</v>
      </c>
      <c r="G9" s="36">
        <f>12474742/1000</f>
        <v>12474.742</v>
      </c>
      <c r="H9" s="37">
        <f>G9/E9*1000</f>
        <v>721</v>
      </c>
      <c r="I9" s="38" t="s">
        <v>18</v>
      </c>
    </row>
    <row r="10" spans="1:9" ht="22.5" customHeight="1" x14ac:dyDescent="0.3">
      <c r="A10" s="6"/>
      <c r="B10" s="31" t="s">
        <v>19</v>
      </c>
      <c r="C10" s="39"/>
      <c r="D10" s="33"/>
      <c r="E10" s="34">
        <v>51539</v>
      </c>
      <c r="F10" s="35">
        <v>51539</v>
      </c>
      <c r="G10" s="36">
        <f>41231200/1000</f>
        <v>41231.199999999997</v>
      </c>
      <c r="H10" s="37">
        <f t="shared" ref="H10:H15" si="0">G10/E10*1000</f>
        <v>799.99999999999989</v>
      </c>
      <c r="I10" s="38" t="s">
        <v>20</v>
      </c>
    </row>
    <row r="11" spans="1:9" ht="22.5" customHeight="1" x14ac:dyDescent="0.3">
      <c r="A11" s="6"/>
      <c r="B11" s="40" t="s">
        <v>21</v>
      </c>
      <c r="C11" s="32"/>
      <c r="D11" s="33"/>
      <c r="E11" s="34">
        <v>8233</v>
      </c>
      <c r="F11" s="35">
        <v>8233</v>
      </c>
      <c r="G11" s="36">
        <f>6586400/1000</f>
        <v>6586.4</v>
      </c>
      <c r="H11" s="37">
        <f t="shared" si="0"/>
        <v>799.99999999999989</v>
      </c>
      <c r="I11" s="38" t="s">
        <v>22</v>
      </c>
    </row>
    <row r="12" spans="1:9" ht="22.5" customHeight="1" x14ac:dyDescent="0.3">
      <c r="A12" s="6"/>
      <c r="B12" s="40" t="s">
        <v>23</v>
      </c>
      <c r="C12" s="41"/>
      <c r="D12" s="33"/>
      <c r="E12" s="34">
        <v>64499</v>
      </c>
      <c r="F12" s="35">
        <v>64499</v>
      </c>
      <c r="G12" s="36">
        <f>51599200/1000</f>
        <v>51599.199999999997</v>
      </c>
      <c r="H12" s="37">
        <f t="shared" si="0"/>
        <v>799.99999999999989</v>
      </c>
      <c r="I12" s="38" t="s">
        <v>24</v>
      </c>
    </row>
    <row r="13" spans="1:9" ht="22.5" customHeight="1" x14ac:dyDescent="0.3">
      <c r="A13" s="6"/>
      <c r="B13" s="40" t="s">
        <v>25</v>
      </c>
      <c r="C13" s="41"/>
      <c r="D13" s="33"/>
      <c r="E13" s="34">
        <v>71092</v>
      </c>
      <c r="F13" s="35">
        <v>71092</v>
      </c>
      <c r="G13" s="36">
        <f>59930556/1000</f>
        <v>59930.555999999997</v>
      </c>
      <c r="H13" s="37">
        <f t="shared" si="0"/>
        <v>843</v>
      </c>
      <c r="I13" s="38" t="s">
        <v>26</v>
      </c>
    </row>
    <row r="14" spans="1:9" ht="22.5" customHeight="1" x14ac:dyDescent="0.3">
      <c r="A14" s="6"/>
      <c r="B14" s="40" t="s">
        <v>27</v>
      </c>
      <c r="C14" s="32"/>
      <c r="D14" s="33"/>
      <c r="E14" s="34">
        <v>84293</v>
      </c>
      <c r="F14" s="35">
        <v>84293</v>
      </c>
      <c r="G14" s="36">
        <f>68530209/1000</f>
        <v>68530.209000000003</v>
      </c>
      <c r="H14" s="37">
        <f t="shared" si="0"/>
        <v>813</v>
      </c>
      <c r="I14" s="38" t="s">
        <v>28</v>
      </c>
    </row>
    <row r="15" spans="1:9" ht="22.5" customHeight="1" x14ac:dyDescent="0.3">
      <c r="A15" s="6"/>
      <c r="B15" s="40" t="s">
        <v>29</v>
      </c>
      <c r="C15" s="41"/>
      <c r="D15" s="33"/>
      <c r="E15" s="34">
        <v>20502</v>
      </c>
      <c r="F15" s="35">
        <v>20502</v>
      </c>
      <c r="G15" s="36">
        <f>16401600/1000</f>
        <v>16401.599999999999</v>
      </c>
      <c r="H15" s="37">
        <f t="shared" si="0"/>
        <v>799.99999999999989</v>
      </c>
      <c r="I15" s="38" t="s">
        <v>30</v>
      </c>
    </row>
    <row r="16" spans="1:9" ht="3" customHeight="1" x14ac:dyDescent="0.3">
      <c r="A16" s="42"/>
      <c r="B16" s="42"/>
      <c r="C16" s="42"/>
      <c r="D16" s="43"/>
      <c r="E16" s="44"/>
      <c r="F16" s="45"/>
      <c r="G16" s="42"/>
      <c r="H16" s="45"/>
      <c r="I16" s="44"/>
    </row>
    <row r="17" spans="1:9" ht="3" customHeight="1" x14ac:dyDescent="0.3"/>
    <row r="18" spans="1:9" s="22" customFormat="1" ht="21" customHeight="1" x14ac:dyDescent="0.3">
      <c r="A18" s="6"/>
      <c r="B18" s="6" t="s">
        <v>31</v>
      </c>
      <c r="C18" s="6"/>
      <c r="D18" s="6"/>
      <c r="E18" s="6"/>
      <c r="G18" s="6" t="s">
        <v>32</v>
      </c>
      <c r="H18" s="6"/>
      <c r="I18" s="6"/>
    </row>
    <row r="19" spans="1:9" s="22" customFormat="1" ht="17.25" x14ac:dyDescent="0.3">
      <c r="A19" s="6"/>
      <c r="F19" s="6"/>
      <c r="G19" s="6"/>
      <c r="H19" s="6"/>
      <c r="I19" s="6"/>
    </row>
  </sheetData>
  <mergeCells count="4">
    <mergeCell ref="A4:D6"/>
    <mergeCell ref="E4:H4"/>
    <mergeCell ref="I4:I6"/>
    <mergeCell ref="A8:D8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2016-10-04T10:32:02Z</dcterms:created>
  <dcterms:modified xsi:type="dcterms:W3CDTF">2016-10-04T10:32:11Z</dcterms:modified>
</cp:coreProperties>
</file>