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nso\Desktop\สถิติประชากร\"/>
    </mc:Choice>
  </mc:AlternateContent>
  <bookViews>
    <workbookView xWindow="120" yWindow="45" windowWidth="11715" windowHeight="5625" activeTab="2"/>
  </bookViews>
  <sheets>
    <sheet name="T-1.1" sheetId="3" r:id="rId1"/>
    <sheet name="T-1.2" sheetId="7" r:id="rId2"/>
    <sheet name="1.3" sheetId="14" r:id="rId3"/>
    <sheet name="1.6" sheetId="2" r:id="rId4"/>
    <sheet name="1.5" sheetId="13" r:id="rId5"/>
    <sheet name="1.7" sheetId="12" r:id="rId6"/>
    <sheet name="1.11" sheetId="10" r:id="rId7"/>
    <sheet name="1.10" sheetId="11" r:id="rId8"/>
  </sheets>
  <calcPr calcId="162913"/>
</workbook>
</file>

<file path=xl/calcChain.xml><?xml version="1.0" encoding="utf-8"?>
<calcChain xmlns="http://schemas.openxmlformats.org/spreadsheetml/2006/main">
  <c r="J11" i="3" l="1"/>
  <c r="K11" i="3"/>
  <c r="K12" i="3"/>
  <c r="K13" i="3"/>
  <c r="J12" i="3"/>
  <c r="J13" i="3"/>
  <c r="M10" i="3"/>
  <c r="F8" i="7"/>
  <c r="G8" i="7"/>
  <c r="H8" i="7"/>
  <c r="I8" i="7"/>
  <c r="J8" i="7"/>
  <c r="K8" i="7"/>
  <c r="L8" i="7"/>
  <c r="M8" i="7"/>
  <c r="E8" i="7"/>
  <c r="F11" i="7"/>
  <c r="L11" i="7"/>
  <c r="E11" i="7"/>
  <c r="I17" i="7"/>
  <c r="K17" i="7"/>
  <c r="M17" i="7"/>
  <c r="H24" i="7"/>
  <c r="J24" i="7"/>
  <c r="L24" i="7"/>
  <c r="M24" i="7"/>
  <c r="F25" i="7"/>
  <c r="F24" i="7" s="1"/>
  <c r="G25" i="7"/>
  <c r="G24" i="7" s="1"/>
  <c r="H25" i="7"/>
  <c r="I25" i="7"/>
  <c r="I24" i="7" s="1"/>
  <c r="J25" i="7"/>
  <c r="K25" i="7"/>
  <c r="K24" i="7" s="1"/>
  <c r="L25" i="7"/>
  <c r="M25" i="7"/>
  <c r="E25" i="7"/>
  <c r="E24" i="7" s="1"/>
  <c r="F18" i="7"/>
  <c r="F17" i="7" s="1"/>
  <c r="G18" i="7"/>
  <c r="G17" i="7" s="1"/>
  <c r="H18" i="7"/>
  <c r="H17" i="7" s="1"/>
  <c r="I18" i="7"/>
  <c r="J18" i="7"/>
  <c r="J17" i="7" s="1"/>
  <c r="K18" i="7"/>
  <c r="L18" i="7"/>
  <c r="L17" i="7" s="1"/>
  <c r="M18" i="7"/>
  <c r="E18" i="7"/>
  <c r="E17" i="7" s="1"/>
  <c r="F12" i="7"/>
  <c r="G12" i="7"/>
  <c r="G11" i="7" s="1"/>
  <c r="H12" i="7"/>
  <c r="H11" i="7" s="1"/>
  <c r="I12" i="7"/>
  <c r="I11" i="7" s="1"/>
  <c r="J12" i="7"/>
  <c r="J11" i="7" s="1"/>
  <c r="K12" i="7"/>
  <c r="K11" i="7" s="1"/>
  <c r="L12" i="7"/>
  <c r="M12" i="7"/>
  <c r="M11" i="7" s="1"/>
  <c r="E12" i="7"/>
  <c r="I63" i="10"/>
  <c r="I57" i="10"/>
  <c r="I24" i="10"/>
  <c r="I17" i="10"/>
  <c r="I9" i="10"/>
  <c r="M11" i="3"/>
  <c r="M12" i="3"/>
  <c r="M13" i="3"/>
  <c r="L11" i="3"/>
  <c r="L12" i="3"/>
  <c r="L10" i="3"/>
  <c r="F10" i="3"/>
  <c r="J10" i="3" s="1"/>
  <c r="G10" i="3"/>
  <c r="K10" i="3" s="1"/>
  <c r="H10" i="3"/>
  <c r="E10" i="3"/>
  <c r="O8" i="12"/>
  <c r="J8" i="12"/>
  <c r="L13" i="3"/>
</calcChain>
</file>

<file path=xl/sharedStrings.xml><?xml version="1.0" encoding="utf-8"?>
<sst xmlns="http://schemas.openxmlformats.org/spreadsheetml/2006/main" count="559" uniqueCount="284">
  <si>
    <t>ตาราง</t>
  </si>
  <si>
    <t>รวม</t>
  </si>
  <si>
    <t>ชาย</t>
  </si>
  <si>
    <t>หญิง</t>
  </si>
  <si>
    <t>การเกิด</t>
  </si>
  <si>
    <t>Total</t>
  </si>
  <si>
    <t>Male</t>
  </si>
  <si>
    <t>Female</t>
  </si>
  <si>
    <t>การตาย</t>
  </si>
  <si>
    <t>0-4</t>
  </si>
  <si>
    <t>5-9</t>
  </si>
  <si>
    <t>10-14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</si>
  <si>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</si>
  <si>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</si>
  <si>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</si>
  <si>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</si>
  <si>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</si>
  <si>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</si>
  <si>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</si>
  <si>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</si>
  <si>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</si>
  <si>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</si>
  <si>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</si>
  <si>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</si>
  <si>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</si>
  <si>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ผู้ไม่ใช่</t>
  </si>
  <si>
    <t>สัญชาติไทย</t>
  </si>
  <si>
    <t>Municipal area</t>
  </si>
  <si>
    <t>Births</t>
  </si>
  <si>
    <t>Deaths</t>
  </si>
  <si>
    <t>ประเภทของที่อยู่อาศัย</t>
  </si>
  <si>
    <t>บ้านโดด</t>
  </si>
  <si>
    <t>ห้องชุด</t>
  </si>
  <si>
    <t>น้ำฝน</t>
  </si>
  <si>
    <t>อัตราการเปลี่ยนแปลง (%)</t>
  </si>
  <si>
    <t>(ต่อ ตร. กม.)</t>
  </si>
  <si>
    <t xml:space="preserve">Registered - in </t>
  </si>
  <si>
    <t>Registered - out</t>
  </si>
  <si>
    <t>ความหนาแน่น</t>
  </si>
  <si>
    <t>ของประชากร</t>
  </si>
  <si>
    <t>Detached house</t>
  </si>
  <si>
    <t>Row house</t>
  </si>
  <si>
    <t>ไม่ทราบ</t>
  </si>
  <si>
    <t>Percent  change</t>
  </si>
  <si>
    <t>Unknown</t>
  </si>
  <si>
    <t>ตึก</t>
  </si>
  <si>
    <t>ไม้</t>
  </si>
  <si>
    <t>ครึ่งตึกครึ่งไม้</t>
  </si>
  <si>
    <t>อื่น ๆ</t>
  </si>
  <si>
    <t>เป็นเจ้าของบ้านและที่ดิน</t>
  </si>
  <si>
    <t>เป็นเจ้าของบ้านแต่เช่าที่ดิน</t>
  </si>
  <si>
    <t>ไม่มีการหุงต้ม</t>
  </si>
  <si>
    <t>ถ่าน</t>
  </si>
  <si>
    <t>น้ำมันก๊าด</t>
  </si>
  <si>
    <t>แก๊ส</t>
  </si>
  <si>
    <t>ไฟฟ้า</t>
  </si>
  <si>
    <t>ส้วมชักโครก</t>
  </si>
  <si>
    <t>ส้วมซึม</t>
  </si>
  <si>
    <t>น้ำดื่ม</t>
  </si>
  <si>
    <t>น้ำดื่มบรรจุขวด</t>
  </si>
  <si>
    <t>Wood</t>
  </si>
  <si>
    <t>Other</t>
  </si>
  <si>
    <t>Charcoal</t>
  </si>
  <si>
    <t>Kerozene</t>
  </si>
  <si>
    <t>Gas</t>
  </si>
  <si>
    <t>Electricity</t>
  </si>
  <si>
    <t>Flush latrine</t>
  </si>
  <si>
    <t>ส้วมชักโครกและส้วมซึม</t>
  </si>
  <si>
    <t>รวมยอด</t>
  </si>
  <si>
    <t>ห้องแถว</t>
  </si>
  <si>
    <t>ทาวน์เฮาส์หรือบ้านแฝด</t>
  </si>
  <si>
    <t>ห้องภายในบ้าน</t>
  </si>
  <si>
    <t>Townhouse or twinhouse</t>
  </si>
  <si>
    <t>Apartment of flat</t>
  </si>
  <si>
    <t>Room or rooms</t>
  </si>
  <si>
    <t>ชนิดของวัสดุก่อสร้างที่อยู่อาศัย</t>
  </si>
  <si>
    <t>วัสดุที่หาได้ตามท้องถิ่น</t>
  </si>
  <si>
    <t>Cement, brick or stone</t>
  </si>
  <si>
    <t>Brick ans wood</t>
  </si>
  <si>
    <t>Local materials</t>
  </si>
  <si>
    <t>Owns dwelling and land</t>
  </si>
  <si>
    <t>สถานภาพการครอบครองที่อยู่อาศัย</t>
  </si>
  <si>
    <t>บ้านเช่า</t>
  </si>
  <si>
    <t>อยู่โดยไม่เสียค่าเช่า</t>
  </si>
  <si>
    <t>Owns dwelling on rented land</t>
  </si>
  <si>
    <t>การใช้น้ำ</t>
  </si>
  <si>
    <t>การใช้ส้วม</t>
  </si>
  <si>
    <t xml:space="preserve">ที่อยู่อาศัยชั่วคราว </t>
  </si>
  <si>
    <t>วัสดุใช้แล้ว</t>
  </si>
  <si>
    <t>วัสดุอื่น ๆ</t>
  </si>
  <si>
    <t>น้ำจากแม่น้ำ ลำธารหรือคลอง</t>
  </si>
  <si>
    <t>ไม่มีส้วม</t>
  </si>
  <si>
    <t>ส้วมหลุม ถัง บ่อปลา ถ่ายลงแม่น้ำลำคลองหรือส้วมลักษณะอื่น ๆ</t>
  </si>
  <si>
    <t>Improvised quarters</t>
  </si>
  <si>
    <t>Others</t>
  </si>
  <si>
    <t xml:space="preserve">Re-used materials </t>
  </si>
  <si>
    <t>No facility nearby</t>
  </si>
  <si>
    <t>Rain water</t>
  </si>
  <si>
    <t>Bottle-water</t>
  </si>
  <si>
    <t xml:space="preserve">        ที่มา:  กรมการปกครอง  กระทรวงมหาดไทย</t>
  </si>
  <si>
    <t>Source:   Department of Provincial Administration,  Ministry of Interior</t>
  </si>
  <si>
    <t xml:space="preserve">Rents </t>
  </si>
  <si>
    <t>Mould latrine</t>
  </si>
  <si>
    <t>Flush and mould latrine</t>
  </si>
  <si>
    <t>Pit or hole in ground or into river and others</t>
  </si>
  <si>
    <t xml:space="preserve">No cooking </t>
  </si>
  <si>
    <t>Occupied rented free</t>
  </si>
  <si>
    <t>มากกว่า</t>
  </si>
  <si>
    <t>80 และ</t>
  </si>
  <si>
    <t>over</t>
  </si>
  <si>
    <t xml:space="preserve">80 and </t>
  </si>
  <si>
    <t>การใช้เชื้อเพลิงที่ใช้ในการปรุงอาหาร</t>
  </si>
  <si>
    <t>อื่นๆ</t>
  </si>
  <si>
    <t>น้ำประปาภายในบ้าน</t>
  </si>
  <si>
    <t>น้ำบ่อ/น้ำบาดาลภายในบ้าน</t>
  </si>
  <si>
    <t>น้ำประปานอกบ้าน</t>
  </si>
  <si>
    <t>น้ำบ่อ/น้ำบาดาลภายนอกบ้าน</t>
  </si>
  <si>
    <t>Inside piped water supply</t>
  </si>
  <si>
    <t>Inside piped underground water</t>
  </si>
  <si>
    <t>Outside piped underground water</t>
  </si>
  <si>
    <t>น้ำบ่อ/น้ำบาดาลนอกบ้าน</t>
  </si>
  <si>
    <t xml:space="preserve">Inside piped underground water </t>
  </si>
  <si>
    <t xml:space="preserve">Well underground water </t>
  </si>
  <si>
    <t>Outside Piped Public Tap</t>
  </si>
  <si>
    <t>Inside Piped Water Supply</t>
  </si>
  <si>
    <t>River, Stream etc.</t>
  </si>
  <si>
    <t>Outside piped public tap</t>
  </si>
  <si>
    <t>District</t>
  </si>
  <si>
    <t>อำเภอ</t>
  </si>
  <si>
    <t xml:space="preserve"> อำเภอ</t>
  </si>
  <si>
    <t>Table</t>
  </si>
  <si>
    <t>ประชากรอยู่</t>
  </si>
  <si>
    <t>ระหว่างการย้าย</t>
  </si>
  <si>
    <t>A Non-Thai</t>
  </si>
  <si>
    <t>national</t>
  </si>
  <si>
    <t>population</t>
  </si>
  <si>
    <t>ประชากรใน</t>
  </si>
  <si>
    <t>ทะเบียนบ้านกลาง</t>
  </si>
  <si>
    <t>Population registered</t>
  </si>
  <si>
    <t>in central house file</t>
  </si>
  <si>
    <t>อำเภอเมือง</t>
  </si>
  <si>
    <t xml:space="preserve"> Mueang District</t>
  </si>
  <si>
    <t>Transferring</t>
  </si>
  <si>
    <t>สมรส Marriage</t>
  </si>
  <si>
    <t>หย่า Divorce</t>
  </si>
  <si>
    <t>ประชากร</t>
  </si>
  <si>
    <t>Population</t>
  </si>
  <si>
    <t>(2012)</t>
  </si>
  <si>
    <t>(2013)</t>
  </si>
  <si>
    <t>อำเภอเมืองสมุทรสาคร</t>
  </si>
  <si>
    <t>อำเภอกระทุ่มแบน</t>
  </si>
  <si>
    <t>อำเภอบ้านแพ้ว</t>
  </si>
  <si>
    <t>Ban Phaeo District</t>
  </si>
  <si>
    <t xml:space="preserve">    ที่มา:   ที่ทำการปกครองจังหวัดสมุทรสาคร</t>
  </si>
  <si>
    <t>Source:   Samutsakhon Provincial Administration Office</t>
  </si>
  <si>
    <t>(2011)</t>
  </si>
  <si>
    <t xml:space="preserve"> Mueang Samut Sakhon District</t>
  </si>
  <si>
    <t xml:space="preserve"> Krathum Baen District</t>
  </si>
  <si>
    <t xml:space="preserve"> Ban Phaeo District</t>
  </si>
  <si>
    <t xml:space="preserve">     ในเขตเทศบาล</t>
  </si>
  <si>
    <t xml:space="preserve">     นอกเขตเทศบาล</t>
  </si>
  <si>
    <t xml:space="preserve">      เทศบาลนครสมุทรสาคร</t>
  </si>
  <si>
    <t xml:space="preserve">      เทศบาลตำบลบางปลา</t>
  </si>
  <si>
    <t xml:space="preserve">      เทศบาลตำบลนาดี</t>
  </si>
  <si>
    <t xml:space="preserve">      เทศบาลเมืองกระทุ่มแบน</t>
  </si>
  <si>
    <t xml:space="preserve">      เทศบาลเมืองอ้อมน้อย</t>
  </si>
  <si>
    <t xml:space="preserve">      เทศบาลตำบลสวนหลวง</t>
  </si>
  <si>
    <t xml:space="preserve">      เทศบาลตำบลเกษตรพัฒนา</t>
  </si>
  <si>
    <t xml:space="preserve">      เทศบาลตำบลบ้านแพ้ว</t>
  </si>
  <si>
    <t xml:space="preserve">      เทศบาลตำบลหลักห้า</t>
  </si>
  <si>
    <t>Non - municipal area</t>
  </si>
  <si>
    <t>Samut Sakhon City Municipality</t>
  </si>
  <si>
    <t>Bang Pla Subdistrict Municipality</t>
  </si>
  <si>
    <t>Na Di Subdistrict Municipality</t>
  </si>
  <si>
    <t>Krathum Baen Town Municipality</t>
  </si>
  <si>
    <t>Om Noi Town Municipality</t>
  </si>
  <si>
    <t>Suan Luang Subdistrict Municipality</t>
  </si>
  <si>
    <t>Kaset Phatthana Subdistrict Municipality</t>
  </si>
  <si>
    <t>Ban Phaeo Subdistrict Municipality</t>
  </si>
  <si>
    <t>Lak Ha Subdistrict Municipality</t>
  </si>
  <si>
    <t>2556</t>
  </si>
  <si>
    <t>2554</t>
  </si>
  <si>
    <t xml:space="preserve">      เทศบาลตำบลดอนไก่ดี</t>
  </si>
  <si>
    <t>Don Kaikee</t>
  </si>
  <si>
    <t>-</t>
  </si>
  <si>
    <t>น้ำประปาผ่านการบำบัด  (ต้ม / กรอง)</t>
  </si>
  <si>
    <t>Trea tap water (boiled/filered)</t>
  </si>
  <si>
    <t xml:space="preserve"> (2011)</t>
  </si>
  <si>
    <t xml:space="preserve"> (2012)</t>
  </si>
  <si>
    <t>อำเภอและ</t>
  </si>
  <si>
    <t>เขตการปกครอง</t>
  </si>
  <si>
    <t xml:space="preserve">  Type of dwelling</t>
  </si>
  <si>
    <t xml:space="preserve">  Construction materials</t>
  </si>
  <si>
    <t xml:space="preserve">  Occupancy status</t>
  </si>
  <si>
    <t xml:space="preserve">  Water supply</t>
  </si>
  <si>
    <t xml:space="preserve">  Drinking water</t>
  </si>
  <si>
    <t xml:space="preserve">  Toilet facilities</t>
  </si>
  <si>
    <t xml:space="preserve">  Fuel used for cooking</t>
  </si>
  <si>
    <t>2556 (2013)</t>
  </si>
  <si>
    <t xml:space="preserve"> (2013)</t>
  </si>
  <si>
    <t>(2014)</t>
  </si>
  <si>
    <t>2557</t>
  </si>
  <si>
    <t>2557 (2014)</t>
  </si>
  <si>
    <t xml:space="preserve"> (2014)</t>
  </si>
  <si>
    <t xml:space="preserve"> (2015)</t>
  </si>
  <si>
    <t>ประชากรจากการทะเบียน อัตราการเปลี่ยนแปลง และความหนาแน่นของประชากร เป็นรายอำเภอ พ.ศ. 2554 - 2558</t>
  </si>
  <si>
    <t>Population density</t>
  </si>
  <si>
    <t>(per sq. km.)</t>
  </si>
  <si>
    <t>Population from Registration Record, Percentage Change and Density by District: 2011 - 2015</t>
  </si>
  <si>
    <t>2558 (2015)</t>
  </si>
  <si>
    <t>ประชากรจากการทะเบียน จำแนกตามเพศ เขตการปกครอง เป็นรายอำเภอ พ.ศ. 2556 - 2558</t>
  </si>
  <si>
    <t>Population from Registration Record by Sex, Administration Zone and District: 2013 - 2015</t>
  </si>
  <si>
    <t>การเกิด การตาย การย้ายเข้า และการย้ายออก จำแนกตามเพศ เป็นรายอำเภอ พ.ศ. 2558</t>
  </si>
  <si>
    <t>Births, Deaths, Registered-In and Registered-Out by Sex and District: 2015</t>
  </si>
  <si>
    <t>ปี</t>
  </si>
  <si>
    <t>จำนวน  Number</t>
  </si>
  <si>
    <t>อัตรา  Rate</t>
  </si>
  <si>
    <t>Year</t>
  </si>
  <si>
    <t>เกิดมีชีพ</t>
  </si>
  <si>
    <t>ตาย</t>
  </si>
  <si>
    <t>ทารกตาย</t>
  </si>
  <si>
    <t>มารดาตาย</t>
  </si>
  <si>
    <r>
      <t>เกิด</t>
    </r>
    <r>
      <rPr>
        <vertAlign val="superscript"/>
        <sz val="13"/>
        <rFont val="TH SarabunPSK"/>
        <family val="2"/>
      </rPr>
      <t>(1)</t>
    </r>
  </si>
  <si>
    <r>
      <t>ตาย</t>
    </r>
    <r>
      <rPr>
        <vertAlign val="superscript"/>
        <sz val="13"/>
        <rFont val="TH SarabunPSK"/>
        <family val="2"/>
      </rPr>
      <t>(1)</t>
    </r>
  </si>
  <si>
    <r>
      <t>ทารกตาย</t>
    </r>
    <r>
      <rPr>
        <vertAlign val="superscript"/>
        <sz val="13"/>
        <rFont val="TH SarabunPSK"/>
        <family val="2"/>
      </rPr>
      <t>(2)</t>
    </r>
  </si>
  <si>
    <r>
      <t>มารดาตาย</t>
    </r>
    <r>
      <rPr>
        <vertAlign val="superscript"/>
        <sz val="13"/>
        <rFont val="TH SarabunPSK"/>
        <family val="2"/>
      </rPr>
      <t>(3)</t>
    </r>
  </si>
  <si>
    <t>Livebirth</t>
  </si>
  <si>
    <t>Death</t>
  </si>
  <si>
    <t>Infant mortatity</t>
  </si>
  <si>
    <t>Maternal mortality</t>
  </si>
  <si>
    <t>Crude birth</t>
  </si>
  <si>
    <t>Crude death</t>
  </si>
  <si>
    <t xml:space="preserve">   หมายเหตุ: </t>
  </si>
  <si>
    <t>(1)  อัตราเกิดและตายต่อประชากร 1,000 คน</t>
  </si>
  <si>
    <t xml:space="preserve">Note:  </t>
  </si>
  <si>
    <t>(1)  Crude birth and death rate per 1,000 populations.</t>
  </si>
  <si>
    <t>(2)  อัตราทารกตายต่อการเกิดมีชีพ 1,000 คน</t>
  </si>
  <si>
    <t>(2)  Infant mortality rate per 1,000 livebirths.</t>
  </si>
  <si>
    <t>(3)  อัตรามารดาตายต่อการเกิดมีชีพ 100,000 คน</t>
  </si>
  <si>
    <t>(3)  Maternal mortlity rate per 100,000 livebirths.</t>
  </si>
  <si>
    <t>(2015)</t>
  </si>
  <si>
    <t>การจดทะเบียนสมรส และหย่า เป็นรายอำเภอ พ.ศ. 2554 - 2558</t>
  </si>
  <si>
    <t>Couple with Marriage and Divorce Certificate by District: 2011 - 2015</t>
  </si>
  <si>
    <t>2558</t>
  </si>
  <si>
    <t>2558 (2015 )</t>
  </si>
  <si>
    <t xml:space="preserve">        ที่มา:    สำนักงานสาธารณสุขจังหวัดสมุทรสาคร</t>
  </si>
  <si>
    <t xml:space="preserve">          Source:    Samutsakhon Provincial Health Office </t>
  </si>
  <si>
    <t>2555</t>
  </si>
  <si>
    <t>อัตราการเปลี่ยนแปลง</t>
  </si>
  <si>
    <r>
      <t xml:space="preserve">Percentage  change </t>
    </r>
    <r>
      <rPr>
        <sz val="11"/>
        <rFont val="TH SarabunPSK"/>
        <family val="2"/>
      </rPr>
      <t>(%)</t>
    </r>
  </si>
  <si>
    <t>บ้านจากการทะเบียน เป็นรายอำเภอ พ.ศ. 2554 - 2558</t>
  </si>
  <si>
    <t>House from Registration Record by District: 2011 - 2015</t>
  </si>
  <si>
    <t>จำนวนและอัตราเกิดมีชีพ การตาย ทารกตาย และมารดาตาย พ.ศ. 2554 - 2558</t>
  </si>
  <si>
    <t>Number and Rate of Livebirth, Death, Infant Mortality and Maternal Mortality: 2011 - 2015</t>
  </si>
  <si>
    <t xml:space="preserve"> หมวดอายุ (ปี)  Age group (year)</t>
  </si>
  <si>
    <t xml:space="preserve">   Note:   Unknown = Unknown/Lunar calendar</t>
  </si>
  <si>
    <t xml:space="preserve">           </t>
  </si>
  <si>
    <t>ประชากรจากการทะเบียน จำแนกตามหมวดอายุ เป็นรายอำเภอ พ.ศ. 2558</t>
  </si>
  <si>
    <t xml:space="preserve">Population from Registration Record by Age Group and District: 2015 </t>
  </si>
  <si>
    <t>2552</t>
  </si>
  <si>
    <t>(2009)</t>
  </si>
  <si>
    <t xml:space="preserve">    Source:  Department of Provincial Administration,  Ministry of Interior</t>
  </si>
  <si>
    <t xml:space="preserve">    Source:  Department of Provinical Administration,  Ministry of Interior</t>
  </si>
  <si>
    <t>Source:    Department of Provincial Administration,  Ministry of Interior</t>
  </si>
  <si>
    <t xml:space="preserve">  Mueang Samut Sakhon District</t>
  </si>
  <si>
    <t xml:space="preserve">  Krathum Baen District</t>
  </si>
  <si>
    <t xml:space="preserve">  Ban Phaeo District</t>
  </si>
  <si>
    <t>การย้ายเข้า</t>
  </si>
  <si>
    <t>การย้ายออก</t>
  </si>
  <si>
    <t xml:space="preserve">District </t>
  </si>
  <si>
    <t xml:space="preserve">ลักษณะที่สำคัญของครัวเรือน </t>
  </si>
  <si>
    <t>Major housing characteristics</t>
  </si>
  <si>
    <t xml:space="preserve">    ในเขตเทศบาล</t>
  </si>
  <si>
    <t>District and Administration Zone</t>
  </si>
  <si>
    <t xml:space="preserve">    นอกเขตเทศบาล</t>
  </si>
  <si>
    <t xml:space="preserve">   ในเขตเทศบาล</t>
  </si>
  <si>
    <t>หมายเหตุ: ไม่ทราบ = ไม่ทราบ/ระบุปีจันทรคติ</t>
  </si>
  <si>
    <t xml:space="preserve">       ที่มา:  กรมการปกครอง  กระทรวงมหาดไทย</t>
  </si>
  <si>
    <t>ร้อยละของครัวเรือน จำแนกตามลักษณะที่สำคัญของครัวเรือน จังหวัดสมุทรสาคร พ.ศ. 2552 , 2554 และ 2556 - 2558</t>
  </si>
  <si>
    <t>Percentage of Households by Major Housing Characteristics Samutsakhon Province: 2009 , 2011 and 2013 - 2015</t>
  </si>
  <si>
    <t>ร้อยละของครัวเรือน จำแนกตามลักษณะที่สำคัญของครัวเรือน จังหวัดสมุทรสาคร พ.ศ. 2552 , 2554 และ 2556 - 2558 (ต่อ)</t>
  </si>
  <si>
    <t>Percentage of Households by Major Housing Characteristics Samutsakhon Province: 2009 , 2011 and 2013 - 2015 (Cont.)</t>
  </si>
  <si>
    <t xml:space="preserve">       ที่มา:  การสำรวจภาวะเศรษฐกิจและสังคมของครัวเรือนจังหวัดสมุทรสาคร พ.ศ. 2552 , 2554 และ 2556 - 2558  สำนักงานสถิติแห่งชาติ</t>
  </si>
  <si>
    <t xml:space="preserve">   Source: The 2009 , 2011 and 2013 - 2015  household Socio - Economic survey, Samutsakhon Province,  National Statistical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</si>
</sst>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-* #,##0_-;\-* #,##0_-;_-* &quot;-&quot;_-;_-@_-"/>
    <numFmt numFmtId="43" formatCode="_-* #,##0.00_-;\-* #,##0.00_-;_-* &quot;-&quot;??_-;_-@_-"/>
    <numFmt numFmtId="187" formatCode="_-* #,##0_-;\-* #,##0_-;_-* &quot;-&quot;??_-;_-@_-"/>
    <numFmt numFmtId="189" formatCode="_-* #,##0.0_-;\-* #,##0.0_-;_-* &quot;-&quot;??_-;_-@_-"/>
    <numFmt numFmtId="192" formatCode="#,##0__"/>
  </numFmts>
  <fonts count="26" x14ac:knownFonts="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sz val="13"/>
      <name val="TH SarabunPSK"/>
      <family val="2"/>
    </font>
    <font>
      <sz val="9"/>
      <name val="TH SarabunPSK"/>
      <family val="2"/>
    </font>
    <font>
      <sz val="10"/>
      <name val="TH SarabunPSK"/>
      <family val="2"/>
    </font>
    <font>
      <b/>
      <sz val="10"/>
      <name val="TH SarabunPSK"/>
      <family val="2"/>
    </font>
    <font>
      <b/>
      <sz val="6"/>
      <name val="TH SarabunPSK"/>
      <family val="2"/>
    </font>
    <font>
      <vertAlign val="superscript"/>
      <sz val="13"/>
      <name val="TH SarabunPSK"/>
      <family val="2"/>
    </font>
    <font>
      <b/>
      <sz val="13.5"/>
      <name val="TH SarabunPSK"/>
      <family val="2"/>
    </font>
    <font>
      <sz val="13.5"/>
      <name val="TH SarabunPSK"/>
      <family val="2"/>
    </font>
    <font>
      <sz val="8"/>
      <name val="TH SarabunPSK"/>
      <family val="2"/>
    </font>
    <font>
      <b/>
      <sz val="7"/>
      <name val="TH SarabunPSK"/>
      <family val="2"/>
    </font>
    <font>
      <sz val="10.5"/>
      <name val="TH SarabunPSK"/>
      <family val="2"/>
    </font>
    <font>
      <sz val="7"/>
      <name val="TH SarabunPSK"/>
      <family val="2"/>
    </font>
    <font>
      <b/>
      <sz val="12"/>
      <color theme="1"/>
      <name val="TH SarabunPSK"/>
      <family val="2"/>
    </font>
    <font>
      <sz val="10"/>
      <color theme="1"/>
      <name val="TH SarabunPSK"/>
      <family val="2"/>
    </font>
    <font>
      <sz val="8"/>
      <color theme="1"/>
      <name val="TH SarabunPSK"/>
      <family val="2"/>
    </font>
    <font>
      <sz val="7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2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Border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 applyBorder="1" applyAlignment="1">
      <alignment horizontal="left" vertical="center"/>
    </xf>
    <xf numFmtId="0" fontId="8" fillId="0" borderId="0" xfId="0" applyFont="1"/>
    <xf numFmtId="0" fontId="9" fillId="0" borderId="1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1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8" fillId="0" borderId="2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6" fillId="0" borderId="0" xfId="0" applyFont="1" applyBorder="1" applyAlignment="1">
      <alignment horizontal="center" vertical="center" shrinkToFit="1"/>
    </xf>
    <xf numFmtId="0" fontId="6" fillId="0" borderId="1" xfId="0" quotePrefix="1" applyFont="1" applyBorder="1" applyAlignment="1">
      <alignment horizontal="center"/>
    </xf>
    <xf numFmtId="0" fontId="6" fillId="0" borderId="1" xfId="0" applyFont="1" applyBorder="1" applyAlignment="1">
      <alignment horizontal="center" vertical="center" shrinkToFit="1"/>
    </xf>
    <xf numFmtId="0" fontId="6" fillId="0" borderId="0" xfId="0" applyFont="1" applyBorder="1"/>
    <xf numFmtId="0" fontId="8" fillId="0" borderId="5" xfId="0" applyFont="1" applyBorder="1" applyAlignment="1">
      <alignment vertical="center"/>
    </xf>
    <xf numFmtId="0" fontId="3" fillId="0" borderId="0" xfId="0" applyFont="1" applyBorder="1"/>
    <xf numFmtId="0" fontId="4" fillId="0" borderId="0" xfId="0" applyFont="1" applyBorder="1"/>
    <xf numFmtId="0" fontId="10" fillId="0" borderId="0" xfId="0" applyFont="1"/>
    <xf numFmtId="0" fontId="10" fillId="0" borderId="1" xfId="0" applyFont="1" applyBorder="1"/>
    <xf numFmtId="0" fontId="4" fillId="0" borderId="1" xfId="0" applyFont="1" applyBorder="1" applyAlignment="1">
      <alignment horizontal="center"/>
    </xf>
    <xf numFmtId="0" fontId="10" fillId="0" borderId="0" xfId="0" applyFont="1" applyBorder="1"/>
    <xf numFmtId="0" fontId="10" fillId="0" borderId="2" xfId="0" applyFont="1" applyBorder="1"/>
    <xf numFmtId="0" fontId="10" fillId="0" borderId="3" xfId="0" applyFont="1" applyBorder="1"/>
    <xf numFmtId="0" fontId="10" fillId="0" borderId="4" xfId="0" applyFont="1" applyBorder="1"/>
    <xf numFmtId="0" fontId="10" fillId="0" borderId="6" xfId="0" applyFont="1" applyBorder="1"/>
    <xf numFmtId="0" fontId="3" fillId="0" borderId="0" xfId="0" applyFont="1" applyAlignment="1"/>
    <xf numFmtId="0" fontId="3" fillId="0" borderId="0" xfId="0" applyNumberFormat="1" applyFont="1" applyAlignment="1"/>
    <xf numFmtId="0" fontId="12" fillId="0" borderId="0" xfId="0" applyFont="1"/>
    <xf numFmtId="0" fontId="11" fillId="0" borderId="0" xfId="0" applyFont="1"/>
    <xf numFmtId="0" fontId="11" fillId="0" borderId="2" xfId="0" applyFont="1" applyBorder="1"/>
    <xf numFmtId="0" fontId="6" fillId="0" borderId="0" xfId="0" applyFont="1" applyAlignment="1">
      <alignment vertical="center"/>
    </xf>
    <xf numFmtId="0" fontId="12" fillId="0" borderId="2" xfId="0" applyFont="1" applyBorder="1"/>
    <xf numFmtId="187" fontId="11" fillId="0" borderId="4" xfId="1" applyNumberFormat="1" applyFont="1" applyBorder="1"/>
    <xf numFmtId="187" fontId="11" fillId="0" borderId="3" xfId="1" applyNumberFormat="1" applyFont="1" applyBorder="1"/>
    <xf numFmtId="0" fontId="10" fillId="0" borderId="5" xfId="0" applyFont="1" applyBorder="1"/>
    <xf numFmtId="0" fontId="10" fillId="0" borderId="0" xfId="0" applyFont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10" fillId="0" borderId="0" xfId="0" applyFont="1" applyAlignment="1">
      <alignment horizontal="right" vertical="center"/>
    </xf>
    <xf numFmtId="0" fontId="10" fillId="0" borderId="0" xfId="0" applyFont="1" applyAlignment="1">
      <alignment vertical="top"/>
    </xf>
    <xf numFmtId="0" fontId="10" fillId="0" borderId="0" xfId="0" applyFont="1" applyAlignment="1"/>
    <xf numFmtId="0" fontId="5" fillId="0" borderId="7" xfId="0" applyFont="1" applyBorder="1" applyAlignment="1"/>
    <xf numFmtId="0" fontId="12" fillId="0" borderId="0" xfId="0" applyFont="1" applyAlignment="1">
      <alignment vertical="center"/>
    </xf>
    <xf numFmtId="0" fontId="12" fillId="0" borderId="0" xfId="0" applyFont="1" applyBorder="1"/>
    <xf numFmtId="0" fontId="4" fillId="0" borderId="1" xfId="0" applyFont="1" applyBorder="1" applyAlignment="1">
      <alignment horizontal="center" vertical="center"/>
    </xf>
    <xf numFmtId="0" fontId="5" fillId="0" borderId="8" xfId="0" applyFont="1" applyBorder="1"/>
    <xf numFmtId="0" fontId="5" fillId="0" borderId="1" xfId="0" applyFont="1" applyBorder="1"/>
    <xf numFmtId="0" fontId="5" fillId="0" borderId="3" xfId="0" applyFont="1" applyBorder="1"/>
    <xf numFmtId="0" fontId="4" fillId="0" borderId="1" xfId="0" quotePrefix="1" applyFont="1" applyBorder="1" applyAlignment="1">
      <alignment horizontal="center"/>
    </xf>
    <xf numFmtId="189" fontId="8" fillId="0" borderId="1" xfId="1" applyNumberFormat="1" applyFont="1" applyBorder="1" applyAlignment="1">
      <alignment horizontal="right" vertical="center"/>
    </xf>
    <xf numFmtId="189" fontId="9" fillId="0" borderId="1" xfId="1" applyNumberFormat="1" applyFont="1" applyBorder="1" applyAlignment="1">
      <alignment horizontal="right" vertical="center"/>
    </xf>
    <xf numFmtId="189" fontId="8" fillId="0" borderId="8" xfId="1" applyNumberFormat="1" applyFont="1" applyBorder="1" applyAlignment="1">
      <alignment horizontal="right" vertical="center"/>
    </xf>
    <xf numFmtId="187" fontId="10" fillId="0" borderId="3" xfId="1" applyNumberFormat="1" applyFont="1" applyBorder="1"/>
    <xf numFmtId="187" fontId="10" fillId="0" borderId="5" xfId="1" applyNumberFormat="1" applyFont="1" applyBorder="1"/>
    <xf numFmtId="187" fontId="10" fillId="0" borderId="4" xfId="1" applyNumberFormat="1" applyFont="1" applyBorder="1"/>
    <xf numFmtId="0" fontId="4" fillId="0" borderId="0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7" xfId="0" applyFont="1" applyBorder="1" applyAlignment="1">
      <alignment vertical="center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/>
    </xf>
    <xf numFmtId="0" fontId="4" fillId="0" borderId="0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/>
    </xf>
    <xf numFmtId="187" fontId="10" fillId="0" borderId="3" xfId="1" applyNumberFormat="1" applyFont="1" applyBorder="1" applyAlignment="1">
      <alignment vertical="center"/>
    </xf>
    <xf numFmtId="0" fontId="9" fillId="0" borderId="0" xfId="0" applyFont="1"/>
    <xf numFmtId="187" fontId="7" fillId="0" borderId="8" xfId="1" applyNumberFormat="1" applyFont="1" applyBorder="1" applyAlignment="1">
      <alignment horizontal="right" vertical="center"/>
    </xf>
    <xf numFmtId="43" fontId="7" fillId="0" borderId="8" xfId="1" applyFont="1" applyBorder="1" applyAlignment="1">
      <alignment horizontal="right" vertical="center"/>
    </xf>
    <xf numFmtId="43" fontId="7" fillId="0" borderId="8" xfId="1" quotePrefix="1" applyFont="1" applyBorder="1" applyAlignment="1">
      <alignment horizontal="right" vertical="center"/>
    </xf>
    <xf numFmtId="187" fontId="6" fillId="0" borderId="8" xfId="1" applyNumberFormat="1" applyFont="1" applyBorder="1" applyAlignment="1">
      <alignment horizontal="right" vertical="center"/>
    </xf>
    <xf numFmtId="43" fontId="6" fillId="0" borderId="8" xfId="1" applyFont="1" applyBorder="1" applyAlignment="1">
      <alignment horizontal="right" vertical="center"/>
    </xf>
    <xf numFmtId="0" fontId="6" fillId="0" borderId="0" xfId="0" applyFont="1" applyFill="1" applyBorder="1" applyAlignment="1">
      <alignment vertical="center"/>
    </xf>
    <xf numFmtId="0" fontId="3" fillId="0" borderId="0" xfId="0" applyFont="1" applyProtection="1">
      <protection locked="0"/>
    </xf>
    <xf numFmtId="0" fontId="3" fillId="0" borderId="0" xfId="0" applyFont="1" applyAlignment="1" applyProtection="1">
      <alignment horizontal="center"/>
      <protection locked="0"/>
    </xf>
    <xf numFmtId="0" fontId="4" fillId="0" borderId="0" xfId="0" applyFont="1" applyProtection="1">
      <protection locked="0"/>
    </xf>
    <xf numFmtId="0" fontId="5" fillId="0" borderId="0" xfId="0" applyFont="1" applyBorder="1" applyProtection="1">
      <protection locked="0"/>
    </xf>
    <xf numFmtId="0" fontId="5" fillId="0" borderId="0" xfId="0" applyFont="1" applyProtection="1">
      <protection locked="0"/>
    </xf>
    <xf numFmtId="0" fontId="10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10" fillId="0" borderId="0" xfId="0" applyFont="1" applyBorder="1" applyAlignment="1" applyProtection="1">
      <alignment horizontal="center" vertical="center"/>
      <protection locked="0"/>
    </xf>
    <xf numFmtId="0" fontId="10" fillId="0" borderId="2" xfId="0" applyFont="1" applyBorder="1" applyProtection="1">
      <protection locked="0"/>
    </xf>
    <xf numFmtId="0" fontId="10" fillId="0" borderId="2" xfId="0" applyFont="1" applyFill="1" applyBorder="1" applyAlignment="1" applyProtection="1">
      <alignment vertical="center"/>
      <protection locked="0"/>
    </xf>
    <xf numFmtId="3" fontId="10" fillId="0" borderId="2" xfId="0" applyNumberFormat="1" applyFont="1" applyBorder="1" applyAlignment="1" applyProtection="1">
      <alignment horizontal="left" vertical="center"/>
      <protection locked="0"/>
    </xf>
    <xf numFmtId="192" fontId="6" fillId="0" borderId="3" xfId="1" applyNumberFormat="1" applyFont="1" applyBorder="1" applyAlignment="1" applyProtection="1">
      <alignment horizontal="right" vertical="center"/>
      <protection locked="0"/>
    </xf>
    <xf numFmtId="0" fontId="6" fillId="0" borderId="0" xfId="0" applyFont="1" applyAlignment="1"/>
    <xf numFmtId="0" fontId="10" fillId="0" borderId="7" xfId="0" applyFont="1" applyFill="1" applyBorder="1" applyAlignment="1"/>
    <xf numFmtId="0" fontId="10" fillId="0" borderId="0" xfId="0" applyFont="1" applyFill="1" applyBorder="1" applyAlignment="1"/>
    <xf numFmtId="0" fontId="10" fillId="0" borderId="0" xfId="0" applyFont="1" applyBorder="1" applyAlignment="1"/>
    <xf numFmtId="0" fontId="6" fillId="0" borderId="0" xfId="0" applyFont="1" applyFill="1" applyBorder="1" applyAlignment="1"/>
    <xf numFmtId="187" fontId="6" fillId="0" borderId="8" xfId="1" applyNumberFormat="1" applyFont="1" applyBorder="1" applyAlignment="1">
      <alignment horizontal="right"/>
    </xf>
    <xf numFmtId="189" fontId="8" fillId="0" borderId="0" xfId="1" applyNumberFormat="1" applyFont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6" fillId="0" borderId="3" xfId="0" applyFont="1" applyBorder="1" applyProtection="1">
      <protection locked="0"/>
    </xf>
    <xf numFmtId="187" fontId="10" fillId="0" borderId="2" xfId="1" applyNumberFormat="1" applyFont="1" applyBorder="1"/>
    <xf numFmtId="187" fontId="6" fillId="0" borderId="3" xfId="0" applyNumberFormat="1" applyFont="1" applyBorder="1"/>
    <xf numFmtId="187" fontId="6" fillId="0" borderId="8" xfId="0" applyNumberFormat="1" applyFont="1" applyBorder="1" applyAlignment="1">
      <alignment horizontal="right" vertical="center"/>
    </xf>
    <xf numFmtId="187" fontId="7" fillId="0" borderId="8" xfId="0" applyNumberFormat="1" applyFont="1" applyBorder="1" applyAlignment="1">
      <alignment horizontal="right" vertical="center"/>
    </xf>
    <xf numFmtId="0" fontId="7" fillId="0" borderId="0" xfId="0" applyNumberFormat="1" applyFont="1"/>
    <xf numFmtId="0" fontId="10" fillId="0" borderId="0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/>
    </xf>
    <xf numFmtId="0" fontId="10" fillId="0" borderId="0" xfId="0" applyFont="1" applyBorder="1" applyAlignment="1" applyProtection="1">
      <alignment horizontal="center" vertical="center" wrapText="1"/>
      <protection locked="0"/>
    </xf>
    <xf numFmtId="0" fontId="6" fillId="0" borderId="8" xfId="0" applyFont="1" applyBorder="1" applyAlignment="1" applyProtection="1">
      <alignment horizontal="center"/>
      <protection locked="0"/>
    </xf>
    <xf numFmtId="0" fontId="9" fillId="0" borderId="0" xfId="0" applyFont="1" applyAlignment="1"/>
    <xf numFmtId="43" fontId="6" fillId="0" borderId="8" xfId="1" quotePrefix="1" applyFont="1" applyBorder="1" applyAlignment="1">
      <alignment horizontal="right" vertical="center"/>
    </xf>
    <xf numFmtId="187" fontId="7" fillId="0" borderId="8" xfId="0" applyNumberFormat="1" applyFont="1" applyBorder="1"/>
    <xf numFmtId="0" fontId="4" fillId="0" borderId="6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10" fillId="0" borderId="9" xfId="0" applyFont="1" applyBorder="1"/>
    <xf numFmtId="0" fontId="10" fillId="0" borderId="8" xfId="0" applyFont="1" applyBorder="1" applyAlignment="1">
      <alignment horizontal="center"/>
    </xf>
    <xf numFmtId="0" fontId="10" fillId="0" borderId="8" xfId="0" applyFont="1" applyBorder="1" applyAlignment="1">
      <alignment horizontal="center" vertical="center"/>
    </xf>
    <xf numFmtId="0" fontId="10" fillId="0" borderId="4" xfId="0" quotePrefix="1" applyFont="1" applyBorder="1" applyAlignment="1">
      <alignment horizontal="center" vertical="center"/>
    </xf>
    <xf numFmtId="0" fontId="10" fillId="0" borderId="3" xfId="0" quotePrefix="1" applyFont="1" applyBorder="1" applyAlignment="1">
      <alignment horizontal="center" vertical="center"/>
    </xf>
    <xf numFmtId="0" fontId="10" fillId="0" borderId="3" xfId="0" applyFont="1" applyBorder="1" applyAlignment="1">
      <alignment horizontal="center"/>
    </xf>
    <xf numFmtId="0" fontId="10" fillId="0" borderId="9" xfId="0" applyFont="1" applyBorder="1" applyAlignment="1">
      <alignment horizontal="center" shrinkToFit="1"/>
    </xf>
    <xf numFmtId="0" fontId="10" fillId="0" borderId="3" xfId="0" applyFont="1" applyBorder="1" applyAlignment="1">
      <alignment horizontal="center" vertical="center" shrinkToFit="1"/>
    </xf>
    <xf numFmtId="0" fontId="10" fillId="0" borderId="1" xfId="0" applyFont="1" applyBorder="1" applyAlignment="1">
      <alignment vertical="center"/>
    </xf>
    <xf numFmtId="0" fontId="10" fillId="0" borderId="1" xfId="0" applyFont="1" applyBorder="1" applyAlignment="1">
      <alignment horizontal="left"/>
    </xf>
    <xf numFmtId="0" fontId="10" fillId="0" borderId="0" xfId="0" applyFont="1" applyBorder="1" applyAlignment="1">
      <alignment horizontal="left"/>
    </xf>
    <xf numFmtId="0" fontId="10" fillId="0" borderId="0" xfId="0" applyFont="1" applyAlignment="1">
      <alignment horizontal="right"/>
    </xf>
    <xf numFmtId="0" fontId="10" fillId="0" borderId="10" xfId="0" applyFont="1" applyBorder="1" applyAlignment="1">
      <alignment horizontal="center"/>
    </xf>
    <xf numFmtId="0" fontId="10" fillId="0" borderId="0" xfId="0" applyFont="1" applyAlignment="1">
      <alignment horizontal="left"/>
    </xf>
    <xf numFmtId="0" fontId="5" fillId="0" borderId="7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10" fillId="0" borderId="9" xfId="0" applyFont="1" applyBorder="1" applyAlignment="1">
      <alignment horizontal="center" vertical="center" wrapText="1"/>
    </xf>
    <xf numFmtId="41" fontId="4" fillId="0" borderId="8" xfId="0" applyNumberFormat="1" applyFont="1" applyBorder="1" applyAlignment="1">
      <alignment horizontal="right"/>
    </xf>
    <xf numFmtId="41" fontId="10" fillId="0" borderId="8" xfId="0" applyNumberFormat="1" applyFont="1" applyBorder="1" applyAlignment="1">
      <alignment horizontal="right"/>
    </xf>
    <xf numFmtId="41" fontId="5" fillId="0" borderId="3" xfId="0" quotePrefix="1" applyNumberFormat="1" applyFont="1" applyBorder="1" applyAlignment="1">
      <alignment horizontal="center" vertical="top"/>
    </xf>
    <xf numFmtId="0" fontId="5" fillId="0" borderId="12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43" fontId="10" fillId="0" borderId="8" xfId="1" applyFont="1" applyBorder="1"/>
    <xf numFmtId="43" fontId="10" fillId="0" borderId="8" xfId="1" applyFont="1" applyBorder="1" applyAlignment="1">
      <alignment horizontal="right"/>
    </xf>
    <xf numFmtId="187" fontId="10" fillId="0" borderId="8" xfId="1" applyNumberFormat="1" applyFont="1" applyBorder="1"/>
    <xf numFmtId="187" fontId="10" fillId="0" borderId="8" xfId="1" applyNumberFormat="1" applyFont="1" applyBorder="1" applyAlignment="1">
      <alignment horizontal="right"/>
    </xf>
    <xf numFmtId="0" fontId="10" fillId="0" borderId="4" xfId="0" quotePrefix="1" applyFont="1" applyBorder="1" applyAlignment="1">
      <alignment horizontal="center"/>
    </xf>
    <xf numFmtId="0" fontId="5" fillId="0" borderId="9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10" fillId="0" borderId="9" xfId="0" applyFont="1" applyBorder="1" applyAlignment="1">
      <alignment horizontal="center"/>
    </xf>
    <xf numFmtId="0" fontId="10" fillId="0" borderId="0" xfId="0" applyFont="1" applyAlignment="1">
      <alignment horizontal="center"/>
    </xf>
    <xf numFmtId="187" fontId="22" fillId="2" borderId="8" xfId="1" applyNumberFormat="1" applyFont="1" applyFill="1" applyBorder="1" applyAlignment="1">
      <alignment horizontal="right"/>
    </xf>
    <xf numFmtId="0" fontId="6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 shrinkToFit="1"/>
    </xf>
    <xf numFmtId="0" fontId="11" fillId="0" borderId="1" xfId="0" quotePrefix="1" applyFont="1" applyBorder="1" applyAlignment="1">
      <alignment horizontal="center" vertical="center" shrinkToFit="1"/>
    </xf>
    <xf numFmtId="0" fontId="11" fillId="0" borderId="8" xfId="0" quotePrefix="1" applyFont="1" applyBorder="1" applyAlignment="1">
      <alignment horizontal="center" vertical="center" shrinkToFit="1"/>
    </xf>
    <xf numFmtId="0" fontId="11" fillId="0" borderId="0" xfId="0" quotePrefix="1" applyFont="1" applyBorder="1" applyAlignment="1">
      <alignment horizontal="center" vertical="center" shrinkToFit="1"/>
    </xf>
    <xf numFmtId="0" fontId="11" fillId="0" borderId="9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shrinkToFit="1"/>
    </xf>
    <xf numFmtId="0" fontId="11" fillId="0" borderId="8" xfId="0" applyFont="1" applyBorder="1"/>
    <xf numFmtId="0" fontId="11" fillId="0" borderId="8" xfId="0" applyFont="1" applyBorder="1" applyAlignment="1">
      <alignment horizontal="center"/>
    </xf>
    <xf numFmtId="0" fontId="11" fillId="0" borderId="4" xfId="0" applyFont="1" applyBorder="1" applyAlignment="1">
      <alignment horizontal="center" vertical="center" shrinkToFit="1"/>
    </xf>
    <xf numFmtId="0" fontId="11" fillId="0" borderId="3" xfId="0" applyFont="1" applyBorder="1"/>
    <xf numFmtId="0" fontId="11" fillId="0" borderId="3" xfId="0" applyFont="1" applyBorder="1" applyAlignment="1">
      <alignment horizontal="center"/>
    </xf>
    <xf numFmtId="0" fontId="12" fillId="0" borderId="10" xfId="0" applyFont="1" applyBorder="1" applyAlignment="1">
      <alignment horizontal="center" vertical="center" shrinkToFit="1"/>
    </xf>
    <xf numFmtId="0" fontId="12" fillId="0" borderId="6" xfId="0" applyFont="1" applyBorder="1"/>
    <xf numFmtId="0" fontId="13" fillId="0" borderId="0" xfId="0" applyFont="1" applyAlignment="1"/>
    <xf numFmtId="0" fontId="12" fillId="0" borderId="9" xfId="0" applyFont="1" applyBorder="1" applyAlignment="1">
      <alignment horizontal="center" vertical="center" shrinkToFit="1"/>
    </xf>
    <xf numFmtId="0" fontId="23" fillId="0" borderId="0" xfId="0" applyFont="1" applyAlignment="1">
      <alignment vertical="center"/>
    </xf>
    <xf numFmtId="0" fontId="7" fillId="0" borderId="0" xfId="0" applyFont="1" applyProtection="1">
      <protection locked="0"/>
    </xf>
    <xf numFmtId="0" fontId="12" fillId="0" borderId="9" xfId="0" applyFont="1" applyBorder="1" applyAlignment="1">
      <alignment horizontal="center"/>
    </xf>
    <xf numFmtId="0" fontId="12" fillId="0" borderId="10" xfId="0" applyFont="1" applyBorder="1"/>
    <xf numFmtId="0" fontId="12" fillId="0" borderId="10" xfId="0" applyFont="1" applyBorder="1" applyAlignment="1">
      <alignment horizontal="center"/>
    </xf>
    <xf numFmtId="187" fontId="14" fillId="0" borderId="0" xfId="0" applyNumberFormat="1" applyFont="1" applyBorder="1"/>
    <xf numFmtId="187" fontId="5" fillId="0" borderId="0" xfId="0" applyNumberFormat="1" applyFont="1" applyBorder="1"/>
    <xf numFmtId="0" fontId="6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/>
    </xf>
    <xf numFmtId="0" fontId="6" fillId="0" borderId="0" xfId="0" applyFont="1" applyAlignment="1">
      <alignment vertical="center" wrapText="1"/>
    </xf>
    <xf numFmtId="0" fontId="6" fillId="0" borderId="0" xfId="0" applyFont="1" applyBorder="1" applyAlignment="1">
      <alignment vertical="center" wrapText="1"/>
    </xf>
    <xf numFmtId="187" fontId="19" fillId="0" borderId="8" xfId="0" applyNumberFormat="1" applyFont="1" applyBorder="1"/>
    <xf numFmtId="187" fontId="19" fillId="0" borderId="1" xfId="0" applyNumberFormat="1" applyFont="1" applyBorder="1"/>
    <xf numFmtId="41" fontId="10" fillId="0" borderId="3" xfId="0" quotePrefix="1" applyNumberFormat="1" applyFont="1" applyBorder="1" applyAlignment="1">
      <alignment horizontal="center" vertical="top"/>
    </xf>
    <xf numFmtId="0" fontId="10" fillId="0" borderId="0" xfId="0" applyFont="1" applyFill="1" applyBorder="1" applyAlignment="1" applyProtection="1">
      <alignment vertical="center"/>
      <protection locked="0"/>
    </xf>
    <xf numFmtId="0" fontId="10" fillId="0" borderId="0" xfId="0" applyFont="1" applyBorder="1" applyAlignment="1" applyProtection="1">
      <alignment vertical="center"/>
      <protection locked="0"/>
    </xf>
    <xf numFmtId="0" fontId="10" fillId="0" borderId="0" xfId="0" applyFont="1" applyAlignment="1" applyProtection="1">
      <alignment vertical="center"/>
      <protection locked="0"/>
    </xf>
    <xf numFmtId="187" fontId="6" fillId="0" borderId="8" xfId="0" applyNumberFormat="1" applyFont="1" applyBorder="1"/>
    <xf numFmtId="0" fontId="10" fillId="0" borderId="0" xfId="0" applyFont="1" applyFill="1" applyBorder="1" applyAlignment="1" applyProtection="1">
      <alignment horizontal="left" vertical="center"/>
      <protection locked="0"/>
    </xf>
    <xf numFmtId="0" fontId="10" fillId="0" borderId="7" xfId="0" applyFont="1" applyFill="1" applyBorder="1" applyAlignment="1" applyProtection="1">
      <alignment horizontal="left" vertical="center"/>
      <protection locked="0"/>
    </xf>
    <xf numFmtId="0" fontId="10" fillId="0" borderId="7" xfId="0" applyFont="1" applyFill="1" applyBorder="1" applyAlignment="1" applyProtection="1">
      <alignment vertical="center"/>
      <protection locked="0"/>
    </xf>
    <xf numFmtId="0" fontId="10" fillId="0" borderId="7" xfId="0" applyFont="1" applyBorder="1" applyAlignment="1" applyProtection="1">
      <alignment vertical="center"/>
      <protection locked="0"/>
    </xf>
    <xf numFmtId="43" fontId="6" fillId="0" borderId="8" xfId="1" applyFont="1" applyBorder="1" applyAlignment="1">
      <alignment horizontal="right"/>
    </xf>
    <xf numFmtId="0" fontId="6" fillId="2" borderId="0" xfId="0" applyFont="1" applyFill="1" applyAlignment="1" applyProtection="1">
      <alignment vertical="center"/>
      <protection locked="0"/>
    </xf>
    <xf numFmtId="0" fontId="20" fillId="0" borderId="0" xfId="0" applyFont="1" applyFill="1" applyBorder="1" applyAlignment="1" applyProtection="1">
      <alignment vertical="center"/>
      <protection locked="0"/>
    </xf>
    <xf numFmtId="0" fontId="10" fillId="0" borderId="0" xfId="0" applyNumberFormat="1" applyFont="1" applyFill="1" applyBorder="1" applyAlignment="1" applyProtection="1">
      <alignment vertical="center"/>
      <protection locked="0"/>
    </xf>
    <xf numFmtId="0" fontId="10" fillId="0" borderId="0" xfId="0" applyNumberFormat="1" applyFont="1" applyBorder="1" applyAlignment="1" applyProtection="1">
      <alignment horizontal="left" vertical="center"/>
      <protection locked="0"/>
    </xf>
    <xf numFmtId="0" fontId="10" fillId="0" borderId="0" xfId="0" applyNumberFormat="1" applyFont="1" applyBorder="1" applyAlignment="1" applyProtection="1">
      <alignment vertical="center"/>
      <protection locked="0"/>
    </xf>
    <xf numFmtId="0" fontId="10" fillId="0" borderId="0" xfId="0" applyNumberFormat="1" applyFont="1" applyBorder="1" applyProtection="1">
      <protection locked="0"/>
    </xf>
    <xf numFmtId="0" fontId="4" fillId="0" borderId="0" xfId="0" applyFont="1" applyAlignment="1"/>
    <xf numFmtId="187" fontId="16" fillId="0" borderId="1" xfId="1" quotePrefix="1" applyNumberFormat="1" applyFont="1" applyBorder="1" applyAlignment="1">
      <alignment horizontal="right"/>
    </xf>
    <xf numFmtId="187" fontId="16" fillId="0" borderId="8" xfId="1" applyNumberFormat="1" applyFont="1" applyBorder="1" applyAlignment="1">
      <alignment horizontal="center"/>
    </xf>
    <xf numFmtId="187" fontId="16" fillId="0" borderId="8" xfId="1" quotePrefix="1" applyNumberFormat="1" applyFont="1" applyBorder="1" applyAlignment="1">
      <alignment horizontal="right"/>
    </xf>
    <xf numFmtId="0" fontId="5" fillId="0" borderId="0" xfId="0" applyFont="1" applyBorder="1" applyAlignment="1"/>
    <xf numFmtId="187" fontId="17" fillId="0" borderId="8" xfId="1" applyNumberFormat="1" applyFont="1" applyBorder="1" applyAlignment="1">
      <alignment horizontal="right"/>
    </xf>
    <xf numFmtId="187" fontId="17" fillId="0" borderId="8" xfId="1" applyNumberFormat="1" applyFont="1" applyBorder="1" applyAlignment="1"/>
    <xf numFmtId="0" fontId="5" fillId="0" borderId="1" xfId="0" applyFont="1" applyBorder="1" applyAlignment="1">
      <alignment horizontal="left"/>
    </xf>
    <xf numFmtId="0" fontId="5" fillId="0" borderId="0" xfId="0" applyFont="1" applyAlignment="1"/>
    <xf numFmtId="187" fontId="17" fillId="0" borderId="8" xfId="1" applyNumberFormat="1" applyFont="1" applyBorder="1" applyAlignment="1">
      <alignment horizontal="center"/>
    </xf>
    <xf numFmtId="2" fontId="3" fillId="0" borderId="0" xfId="0" applyNumberFormat="1" applyFont="1" applyAlignment="1">
      <alignment horizontal="center"/>
    </xf>
    <xf numFmtId="0" fontId="24" fillId="0" borderId="0" xfId="0" applyFont="1" applyAlignment="1"/>
    <xf numFmtId="0" fontId="18" fillId="0" borderId="0" xfId="0" applyFont="1" applyAlignment="1"/>
    <xf numFmtId="0" fontId="25" fillId="0" borderId="0" xfId="0" applyFont="1" applyFill="1" applyBorder="1" applyAlignment="1"/>
    <xf numFmtId="0" fontId="25" fillId="0" borderId="0" xfId="0" applyFont="1" applyBorder="1" applyAlignment="1"/>
    <xf numFmtId="0" fontId="25" fillId="0" borderId="0" xfId="0" applyFont="1" applyAlignment="1"/>
    <xf numFmtId="187" fontId="25" fillId="0" borderId="8" xfId="0" applyNumberFormat="1" applyFont="1" applyBorder="1" applyAlignment="1"/>
    <xf numFmtId="187" fontId="25" fillId="0" borderId="1" xfId="0" applyNumberFormat="1" applyFont="1" applyBorder="1" applyAlignment="1"/>
    <xf numFmtId="0" fontId="25" fillId="0" borderId="0" xfId="0" applyFont="1" applyFill="1" applyBorder="1" applyAlignment="1">
      <alignment horizontal="left"/>
    </xf>
    <xf numFmtId="0" fontId="21" fillId="0" borderId="7" xfId="0" applyFont="1" applyFill="1" applyBorder="1" applyAlignment="1">
      <alignment horizontal="left"/>
    </xf>
    <xf numFmtId="0" fontId="21" fillId="0" borderId="0" xfId="0" applyFont="1" applyBorder="1" applyAlignment="1"/>
    <xf numFmtId="0" fontId="21" fillId="0" borderId="0" xfId="0" applyFont="1" applyAlignment="1"/>
    <xf numFmtId="187" fontId="21" fillId="0" borderId="8" xfId="0" applyNumberFormat="1" applyFont="1" applyBorder="1" applyAlignment="1"/>
    <xf numFmtId="187" fontId="21" fillId="0" borderId="1" xfId="0" applyNumberFormat="1" applyFont="1" applyBorder="1" applyAlignment="1"/>
    <xf numFmtId="0" fontId="21" fillId="0" borderId="0" xfId="0" applyFont="1" applyFill="1" applyBorder="1" applyAlignment="1">
      <alignment horizontal="left"/>
    </xf>
    <xf numFmtId="0" fontId="21" fillId="0" borderId="7" xfId="0" applyFont="1" applyFill="1" applyBorder="1" applyAlignment="1"/>
    <xf numFmtId="187" fontId="21" fillId="0" borderId="8" xfId="0" applyNumberFormat="1" applyFont="1" applyBorder="1" applyAlignment="1">
      <alignment horizontal="right"/>
    </xf>
    <xf numFmtId="0" fontId="21" fillId="0" borderId="0" xfId="0" applyFont="1" applyFill="1" applyBorder="1" applyAlignment="1"/>
    <xf numFmtId="0" fontId="21" fillId="0" borderId="1" xfId="0" applyFont="1" applyBorder="1" applyAlignment="1">
      <alignment horizontal="center"/>
    </xf>
    <xf numFmtId="0" fontId="21" fillId="0" borderId="0" xfId="0" applyFont="1" applyBorder="1" applyAlignment="1">
      <alignment horizontal="center"/>
    </xf>
    <xf numFmtId="187" fontId="10" fillId="0" borderId="1" xfId="0" applyNumberFormat="1" applyFont="1" applyBorder="1"/>
    <xf numFmtId="187" fontId="10" fillId="0" borderId="8" xfId="0" applyNumberFormat="1" applyFont="1" applyBorder="1"/>
    <xf numFmtId="0" fontId="11" fillId="0" borderId="10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187" fontId="21" fillId="0" borderId="13" xfId="0" applyNumberFormat="1" applyFont="1" applyBorder="1" applyAlignment="1"/>
    <xf numFmtId="187" fontId="21" fillId="0" borderId="14" xfId="0" applyNumberFormat="1" applyFont="1" applyBorder="1" applyAlignment="1"/>
    <xf numFmtId="187" fontId="21" fillId="0" borderId="13" xfId="0" applyNumberFormat="1" applyFont="1" applyBorder="1"/>
    <xf numFmtId="187" fontId="4" fillId="0" borderId="8" xfId="1" applyNumberFormat="1" applyFont="1" applyBorder="1" applyAlignment="1">
      <alignment horizontal="right"/>
    </xf>
    <xf numFmtId="189" fontId="4" fillId="0" borderId="8" xfId="1" applyNumberFormat="1" applyFont="1" applyBorder="1" applyAlignment="1">
      <alignment horizontal="right"/>
    </xf>
    <xf numFmtId="189" fontId="10" fillId="0" borderId="8" xfId="1" applyNumberFormat="1" applyFont="1" applyBorder="1" applyAlignment="1">
      <alignment horizontal="right"/>
    </xf>
    <xf numFmtId="0" fontId="10" fillId="0" borderId="7" xfId="0" applyFont="1" applyBorder="1" applyAlignment="1">
      <alignment horizontal="left"/>
    </xf>
    <xf numFmtId="0" fontId="8" fillId="0" borderId="0" xfId="0" applyFont="1" applyAlignment="1"/>
    <xf numFmtId="0" fontId="3" fillId="0" borderId="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10" fillId="0" borderId="6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10" fillId="0" borderId="10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0" xfId="0" applyFont="1" applyBorder="1" applyAlignment="1" applyProtection="1">
      <alignment horizontal="center" vertical="center" wrapText="1"/>
      <protection locked="0"/>
    </xf>
    <xf numFmtId="0" fontId="1" fillId="0" borderId="0" xfId="0" applyFont="1"/>
    <xf numFmtId="0" fontId="1" fillId="0" borderId="7" xfId="0" applyFont="1" applyBorder="1"/>
    <xf numFmtId="0" fontId="1" fillId="0" borderId="2" xfId="0" applyFont="1" applyBorder="1"/>
    <xf numFmtId="0" fontId="1" fillId="0" borderId="5" xfId="0" applyFont="1" applyBorder="1"/>
    <xf numFmtId="0" fontId="5" fillId="0" borderId="12" xfId="0" applyFont="1" applyBorder="1" applyAlignment="1" applyProtection="1">
      <alignment horizontal="center" vertical="center"/>
      <protection locked="0"/>
    </xf>
    <xf numFmtId="0" fontId="5" fillId="0" borderId="15" xfId="0" applyFont="1" applyBorder="1" applyAlignment="1" applyProtection="1">
      <alignment horizontal="center" vertical="center"/>
      <protection locked="0"/>
    </xf>
    <xf numFmtId="0" fontId="5" fillId="0" borderId="16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center"/>
      <protection locked="0"/>
    </xf>
    <xf numFmtId="0" fontId="4" fillId="0" borderId="0" xfId="0" applyFont="1" applyBorder="1" applyAlignment="1" applyProtection="1">
      <alignment horizontal="center" wrapText="1"/>
      <protection locked="0"/>
    </xf>
    <xf numFmtId="0" fontId="4" fillId="0" borderId="7" xfId="0" applyFont="1" applyBorder="1" applyAlignment="1" applyProtection="1">
      <alignment horizontal="center" wrapText="1"/>
      <protection locked="0"/>
    </xf>
    <xf numFmtId="0" fontId="10" fillId="0" borderId="6" xfId="0" applyFont="1" applyBorder="1" applyAlignment="1" applyProtection="1">
      <alignment horizontal="center" vertical="center" wrapText="1"/>
      <protection locked="0"/>
    </xf>
    <xf numFmtId="0" fontId="1" fillId="0" borderId="6" xfId="0" applyFont="1" applyBorder="1"/>
    <xf numFmtId="0" fontId="1" fillId="0" borderId="11" xfId="0" applyFont="1" applyBorder="1"/>
    <xf numFmtId="0" fontId="19" fillId="0" borderId="1" xfId="0" applyFont="1" applyBorder="1" applyAlignment="1">
      <alignment horizontal="center"/>
    </xf>
    <xf numFmtId="0" fontId="19" fillId="0" borderId="0" xfId="0" applyFont="1" applyBorder="1" applyAlignment="1">
      <alignment horizontal="center"/>
    </xf>
    <xf numFmtId="0" fontId="6" fillId="0" borderId="10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0" fillId="0" borderId="7" xfId="0" applyFont="1" applyBorder="1" applyAlignment="1">
      <alignment horizontal="center"/>
    </xf>
    <xf numFmtId="0" fontId="10" fillId="0" borderId="11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/>
    </xf>
    <xf numFmtId="0" fontId="10" fillId="0" borderId="12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49" fontId="6" fillId="0" borderId="9" xfId="0" applyNumberFormat="1" applyFont="1" applyBorder="1" applyAlignment="1">
      <alignment horizontal="center"/>
    </xf>
    <xf numFmtId="49" fontId="6" fillId="0" borderId="8" xfId="0" applyNumberFormat="1" applyFont="1" applyBorder="1" applyAlignment="1">
      <alignment horizontal="center"/>
    </xf>
    <xf numFmtId="0" fontId="6" fillId="0" borderId="8" xfId="0" quotePrefix="1" applyFont="1" applyBorder="1" applyAlignment="1">
      <alignment horizontal="center" vertical="center"/>
    </xf>
    <xf numFmtId="0" fontId="6" fillId="0" borderId="3" xfId="0" quotePrefix="1" applyFont="1" applyBorder="1" applyAlignment="1">
      <alignment horizontal="center" vertical="center"/>
    </xf>
    <xf numFmtId="0" fontId="6" fillId="0" borderId="8" xfId="0" quotePrefix="1" applyFont="1" applyBorder="1" applyAlignment="1">
      <alignment horizontal="center"/>
    </xf>
    <xf numFmtId="0" fontId="6" fillId="0" borderId="3" xfId="0" quotePrefix="1" applyFont="1" applyBorder="1" applyAlignment="1">
      <alignment horizontal="center"/>
    </xf>
    <xf numFmtId="0" fontId="6" fillId="0" borderId="6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8" fillId="0" borderId="6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 shrinkToFit="1"/>
    </xf>
    <xf numFmtId="0" fontId="8" fillId="0" borderId="6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8" fillId="0" borderId="0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shrinkToFit="1"/>
    </xf>
    <xf numFmtId="0" fontId="8" fillId="0" borderId="10" xfId="0" applyFont="1" applyBorder="1" applyAlignment="1">
      <alignment horizontal="center" vertical="center"/>
    </xf>
    <xf numFmtId="49" fontId="10" fillId="0" borderId="9" xfId="0" applyNumberFormat="1" applyFont="1" applyBorder="1" applyAlignment="1">
      <alignment horizontal="center" vertical="center"/>
    </xf>
    <xf numFmtId="49" fontId="10" fillId="0" borderId="8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49" fontId="5" fillId="0" borderId="9" xfId="0" applyNumberFormat="1" applyFont="1" applyBorder="1" applyAlignment="1">
      <alignment horizontal="center" vertical="center"/>
    </xf>
    <xf numFmtId="49" fontId="5" fillId="0" borderId="8" xfId="0" applyNumberFormat="1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30</xdr:row>
      <xdr:rowOff>0</xdr:rowOff>
    </xdr:from>
    <xdr:to>
      <xdr:col>16</xdr:col>
      <xdr:colOff>0</xdr:colOff>
      <xdr:row>30</xdr:row>
      <xdr:rowOff>0</xdr:rowOff>
    </xdr:to>
    <xdr:sp macro="" textlink="">
      <xdr:nvSpPr>
        <xdr:cNvPr id="7" name="Text Box 1"/>
        <xdr:cNvSpPr txBox="1">
          <a:spLocks noChangeArrowheads="1"/>
        </xdr:cNvSpPr>
      </xdr:nvSpPr>
      <xdr:spPr bwMode="auto">
        <a:xfrm>
          <a:off x="7399421" y="3178342"/>
          <a:ext cx="1784684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3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190500</xdr:colOff>
      <xdr:row>145</xdr:row>
      <xdr:rowOff>0</xdr:rowOff>
    </xdr:from>
    <xdr:to>
      <xdr:col>12</xdr:col>
      <xdr:colOff>152400</xdr:colOff>
      <xdr:row>145</xdr:row>
      <xdr:rowOff>0</xdr:rowOff>
    </xdr:to>
    <xdr:sp macro="" textlink="">
      <xdr:nvSpPr>
        <xdr:cNvPr id="12" name="Text Box 3"/>
        <xdr:cNvSpPr txBox="1">
          <a:spLocks noChangeArrowheads="1"/>
        </xdr:cNvSpPr>
      </xdr:nvSpPr>
      <xdr:spPr bwMode="auto">
        <a:xfrm>
          <a:off x="8639175" y="12420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10</a:t>
          </a:r>
        </a:p>
      </xdr:txBody>
    </xdr:sp>
    <xdr:clientData/>
  </xdr:twoCellAnchor>
  <xdr:twoCellAnchor>
    <xdr:from>
      <xdr:col>11</xdr:col>
      <xdr:colOff>2152650</xdr:colOff>
      <xdr:row>113</xdr:row>
      <xdr:rowOff>0</xdr:rowOff>
    </xdr:from>
    <xdr:to>
      <xdr:col>15</xdr:col>
      <xdr:colOff>133350</xdr:colOff>
      <xdr:row>151</xdr:row>
      <xdr:rowOff>123825</xdr:rowOff>
    </xdr:to>
    <xdr:grpSp>
      <xdr:nvGrpSpPr>
        <xdr:cNvPr id="14950" name="Group 494"/>
        <xdr:cNvGrpSpPr>
          <a:grpSpLocks/>
        </xdr:cNvGrpSpPr>
      </xdr:nvGrpSpPr>
      <xdr:grpSpPr bwMode="auto">
        <a:xfrm>
          <a:off x="9925050" y="22840950"/>
          <a:ext cx="866775" cy="9172575"/>
          <a:chOff x="1000" y="0"/>
          <a:chExt cx="62" cy="710"/>
        </a:xfrm>
      </xdr:grpSpPr>
      <xdr:sp macro="" textlink="">
        <xdr:nvSpPr>
          <xdr:cNvPr id="18" name="Text Box 6"/>
          <xdr:cNvSpPr txBox="1">
            <a:spLocks noChangeArrowheads="1"/>
          </xdr:cNvSpPr>
        </xdr:nvSpPr>
        <xdr:spPr bwMode="auto">
          <a:xfrm>
            <a:off x="1000" y="160"/>
            <a:ext cx="50" cy="50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19" name="Text Box 1"/>
          <xdr:cNvSpPr txBox="1">
            <a:spLocks noChangeArrowheads="1"/>
          </xdr:cNvSpPr>
        </xdr:nvSpPr>
        <xdr:spPr bwMode="auto">
          <a:xfrm>
            <a:off x="1000" y="667"/>
            <a:ext cx="62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9</a:t>
            </a:r>
          </a:p>
        </xdr:txBody>
      </xdr:sp>
      <xdr:cxnSp macro="">
        <xdr:nvCxnSpPr>
          <xdr:cNvPr id="14953" name="Straight Connector 12"/>
          <xdr:cNvCxnSpPr>
            <a:cxnSpLocks noChangeShapeType="1"/>
          </xdr:cNvCxnSpPr>
        </xdr:nvCxnSpPr>
        <xdr:spPr bwMode="auto">
          <a:xfrm rot="5400000">
            <a:off x="691" y="334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S21"/>
  <sheetViews>
    <sheetView showGridLines="0" zoomScaleNormal="100" workbookViewId="0">
      <selection activeCell="U11" sqref="U11"/>
    </sheetView>
  </sheetViews>
  <sheetFormatPr defaultRowHeight="18.75" x14ac:dyDescent="0.3"/>
  <cols>
    <col min="1" max="1" width="6" style="5" customWidth="1"/>
    <col min="2" max="2" width="5.85546875" style="5" customWidth="1"/>
    <col min="3" max="3" width="4.28515625" style="5" customWidth="1"/>
    <col min="4" max="4" width="5.42578125" style="5" customWidth="1"/>
    <col min="5" max="13" width="9.42578125" style="5" customWidth="1"/>
    <col min="14" max="14" width="15" style="5" customWidth="1"/>
    <col min="15" max="15" width="0.85546875" style="5" customWidth="1"/>
    <col min="16" max="16" width="25.7109375" style="5" customWidth="1"/>
    <col min="17" max="17" width="2.28515625" style="5" customWidth="1"/>
    <col min="18" max="18" width="4.140625" style="5" customWidth="1"/>
    <col min="19" max="16384" width="9.140625" style="5"/>
  </cols>
  <sheetData>
    <row r="1" spans="2:19" s="1" customFormat="1" ht="23.1" customHeight="1" x14ac:dyDescent="0.3">
      <c r="B1" s="1" t="s">
        <v>0</v>
      </c>
      <c r="C1" s="2">
        <v>1.1000000000000001</v>
      </c>
      <c r="D1" s="1" t="s">
        <v>205</v>
      </c>
      <c r="S1" s="1">
        <v>3</v>
      </c>
    </row>
    <row r="2" spans="2:19" s="3" customFormat="1" ht="23.1" customHeight="1" x14ac:dyDescent="0.3">
      <c r="B2" s="1" t="s">
        <v>130</v>
      </c>
      <c r="C2" s="2">
        <v>1.1000000000000001</v>
      </c>
      <c r="D2" s="1" t="s">
        <v>208</v>
      </c>
    </row>
    <row r="3" spans="2:19" ht="6" customHeight="1" x14ac:dyDescent="0.3"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2:19" s="6" customFormat="1" ht="18" customHeight="1" x14ac:dyDescent="0.3">
      <c r="B4" s="256" t="s">
        <v>128</v>
      </c>
      <c r="C4" s="256"/>
      <c r="D4" s="257"/>
      <c r="E4" s="262" t="s">
        <v>145</v>
      </c>
      <c r="F4" s="263"/>
      <c r="G4" s="263"/>
      <c r="H4" s="263"/>
      <c r="I4" s="264"/>
      <c r="J4" s="263" t="s">
        <v>34</v>
      </c>
      <c r="K4" s="263"/>
      <c r="L4" s="263"/>
      <c r="M4" s="264"/>
      <c r="N4" s="119" t="s">
        <v>38</v>
      </c>
      <c r="O4" s="265" t="s">
        <v>127</v>
      </c>
      <c r="P4" s="266"/>
    </row>
    <row r="5" spans="2:19" s="6" customFormat="1" ht="23.1" customHeight="1" x14ac:dyDescent="0.3">
      <c r="B5" s="258"/>
      <c r="C5" s="258"/>
      <c r="D5" s="259"/>
      <c r="E5" s="271" t="s">
        <v>146</v>
      </c>
      <c r="F5" s="272"/>
      <c r="G5" s="272"/>
      <c r="H5" s="272"/>
      <c r="I5" s="273"/>
      <c r="J5" s="272" t="s">
        <v>43</v>
      </c>
      <c r="K5" s="272"/>
      <c r="L5" s="272"/>
      <c r="M5" s="273"/>
      <c r="N5" s="120" t="s">
        <v>39</v>
      </c>
      <c r="O5" s="267"/>
      <c r="P5" s="268"/>
    </row>
    <row r="6" spans="2:19" s="6" customFormat="1" ht="23.1" customHeight="1" x14ac:dyDescent="0.3">
      <c r="B6" s="258"/>
      <c r="C6" s="258"/>
      <c r="D6" s="259"/>
      <c r="E6" s="122"/>
      <c r="F6" s="122"/>
      <c r="G6" s="122"/>
      <c r="H6" s="122"/>
      <c r="I6" s="122"/>
      <c r="J6" s="122"/>
      <c r="K6" s="122"/>
      <c r="L6" s="122"/>
      <c r="M6" s="122"/>
      <c r="N6" s="123" t="s">
        <v>35</v>
      </c>
      <c r="O6" s="267"/>
      <c r="P6" s="268"/>
    </row>
    <row r="7" spans="2:19" s="6" customFormat="1" ht="23.1" customHeight="1" x14ac:dyDescent="0.3">
      <c r="B7" s="258"/>
      <c r="C7" s="258"/>
      <c r="D7" s="259"/>
      <c r="E7" s="121">
        <v>2554</v>
      </c>
      <c r="F7" s="121">
        <v>2555</v>
      </c>
      <c r="G7" s="121">
        <v>2556</v>
      </c>
      <c r="H7" s="121">
        <v>2557</v>
      </c>
      <c r="I7" s="121">
        <v>2558</v>
      </c>
      <c r="J7" s="124">
        <v>2555</v>
      </c>
      <c r="K7" s="124">
        <v>2556</v>
      </c>
      <c r="L7" s="124">
        <v>2557</v>
      </c>
      <c r="M7" s="121">
        <v>2558</v>
      </c>
      <c r="N7" s="123" t="s">
        <v>206</v>
      </c>
      <c r="O7" s="267"/>
      <c r="P7" s="268"/>
    </row>
    <row r="8" spans="2:19" s="6" customFormat="1" ht="23.1" customHeight="1" x14ac:dyDescent="0.3">
      <c r="B8" s="260"/>
      <c r="C8" s="260"/>
      <c r="D8" s="261"/>
      <c r="E8" s="125" t="s">
        <v>187</v>
      </c>
      <c r="F8" s="125" t="s">
        <v>188</v>
      </c>
      <c r="G8" s="125" t="s">
        <v>199</v>
      </c>
      <c r="H8" s="125" t="s">
        <v>203</v>
      </c>
      <c r="I8" s="125" t="s">
        <v>204</v>
      </c>
      <c r="J8" s="126" t="s">
        <v>188</v>
      </c>
      <c r="K8" s="126" t="s">
        <v>199</v>
      </c>
      <c r="L8" s="126" t="s">
        <v>203</v>
      </c>
      <c r="M8" s="125" t="s">
        <v>204</v>
      </c>
      <c r="N8" s="127" t="s">
        <v>207</v>
      </c>
      <c r="O8" s="269"/>
      <c r="P8" s="270"/>
    </row>
    <row r="9" spans="2:19" s="7" customFormat="1" ht="6" customHeight="1" x14ac:dyDescent="0.3">
      <c r="B9" s="70"/>
      <c r="C9" s="70"/>
      <c r="D9" s="68"/>
      <c r="E9" s="58"/>
      <c r="F9" s="58"/>
      <c r="G9" s="58"/>
      <c r="H9" s="58"/>
      <c r="I9" s="58"/>
      <c r="J9" s="58"/>
      <c r="K9" s="28"/>
      <c r="L9" s="71"/>
      <c r="M9" s="71"/>
      <c r="N9" s="69"/>
      <c r="O9" s="54"/>
      <c r="P9" s="65"/>
    </row>
    <row r="10" spans="2:19" s="7" customFormat="1" ht="30" customHeight="1" x14ac:dyDescent="0.25">
      <c r="B10" s="249" t="s">
        <v>68</v>
      </c>
      <c r="C10" s="249"/>
      <c r="D10" s="250"/>
      <c r="E10" s="74">
        <f>SUM(E11:E13)</f>
        <v>499098</v>
      </c>
      <c r="F10" s="74">
        <f>SUM(F11:F13)</f>
        <v>508812</v>
      </c>
      <c r="G10" s="74">
        <f>SUM(G11:G13)</f>
        <v>519457</v>
      </c>
      <c r="H10" s="74">
        <f>SUM(H11:H13)</f>
        <v>531887</v>
      </c>
      <c r="I10" s="104">
        <v>545454</v>
      </c>
      <c r="J10" s="76">
        <f t="shared" ref="J10:K13" si="0">((F10-E10)*100)/E10</f>
        <v>1.9463111453061324</v>
      </c>
      <c r="K10" s="76">
        <f t="shared" si="0"/>
        <v>2.0921283303066751</v>
      </c>
      <c r="L10" s="76">
        <f t="shared" ref="L10:M13" si="1">((H10-G10)*100)/G10</f>
        <v>2.3928833377931187</v>
      </c>
      <c r="M10" s="76">
        <f>((I10-H10)*100)/H10</f>
        <v>2.5507297602686285</v>
      </c>
      <c r="N10" s="75">
        <v>625.27</v>
      </c>
      <c r="O10" s="251" t="s">
        <v>5</v>
      </c>
      <c r="P10" s="252"/>
      <c r="S10" s="105"/>
    </row>
    <row r="11" spans="2:19" s="6" customFormat="1" ht="30" customHeight="1" x14ac:dyDescent="0.3">
      <c r="B11" s="44" t="s">
        <v>149</v>
      </c>
      <c r="C11" s="44"/>
      <c r="D11" s="44"/>
      <c r="E11" s="77">
        <v>248586</v>
      </c>
      <c r="F11" s="77">
        <v>254908</v>
      </c>
      <c r="G11" s="77">
        <v>262233</v>
      </c>
      <c r="H11" s="103">
        <v>270345</v>
      </c>
      <c r="I11" s="103">
        <v>278925</v>
      </c>
      <c r="J11" s="113">
        <f t="shared" si="0"/>
        <v>2.5431842501186712</v>
      </c>
      <c r="K11" s="113">
        <f t="shared" si="0"/>
        <v>2.8735857642757385</v>
      </c>
      <c r="L11" s="113">
        <f t="shared" si="1"/>
        <v>3.0934321767283293</v>
      </c>
      <c r="M11" s="113">
        <f t="shared" si="1"/>
        <v>3.1737224657382233</v>
      </c>
      <c r="N11" s="78">
        <v>566.88</v>
      </c>
      <c r="O11" s="27" t="s">
        <v>141</v>
      </c>
      <c r="P11" s="79" t="s">
        <v>156</v>
      </c>
    </row>
    <row r="12" spans="2:19" s="6" customFormat="1" ht="30" customHeight="1" x14ac:dyDescent="0.3">
      <c r="B12" s="253" t="s">
        <v>150</v>
      </c>
      <c r="C12" s="254"/>
      <c r="D12" s="255"/>
      <c r="E12" s="77">
        <v>156907</v>
      </c>
      <c r="F12" s="77">
        <v>159626</v>
      </c>
      <c r="G12" s="77">
        <v>162210</v>
      </c>
      <c r="H12" s="103">
        <v>165541</v>
      </c>
      <c r="I12" s="103">
        <v>169524</v>
      </c>
      <c r="J12" s="113">
        <f t="shared" si="0"/>
        <v>1.7328736130319233</v>
      </c>
      <c r="K12" s="113">
        <f t="shared" si="0"/>
        <v>1.6187839073835089</v>
      </c>
      <c r="L12" s="113">
        <f t="shared" si="1"/>
        <v>2.0535108809567846</v>
      </c>
      <c r="M12" s="113">
        <f t="shared" si="1"/>
        <v>2.406050464839526</v>
      </c>
      <c r="N12" s="78">
        <v>1253.1400000000001</v>
      </c>
      <c r="O12" s="27"/>
      <c r="P12" s="79" t="s">
        <v>157</v>
      </c>
    </row>
    <row r="13" spans="2:19" s="6" customFormat="1" ht="30" customHeight="1" x14ac:dyDescent="0.3">
      <c r="B13" s="44" t="s">
        <v>151</v>
      </c>
      <c r="C13" s="66"/>
      <c r="D13" s="67"/>
      <c r="E13" s="77">
        <v>93605</v>
      </c>
      <c r="F13" s="77">
        <v>94278</v>
      </c>
      <c r="G13" s="77">
        <v>95014</v>
      </c>
      <c r="H13" s="103">
        <v>96001</v>
      </c>
      <c r="I13" s="103">
        <v>97005</v>
      </c>
      <c r="J13" s="113">
        <f t="shared" si="0"/>
        <v>0.71897868703594892</v>
      </c>
      <c r="K13" s="113">
        <f t="shared" si="0"/>
        <v>0.78066993360062797</v>
      </c>
      <c r="L13" s="113">
        <f t="shared" si="1"/>
        <v>1.0387942829477761</v>
      </c>
      <c r="M13" s="113">
        <f t="shared" si="1"/>
        <v>1.0458224393495901</v>
      </c>
      <c r="N13" s="78">
        <v>395.89</v>
      </c>
      <c r="O13" s="27"/>
      <c r="P13" s="79" t="s">
        <v>158</v>
      </c>
    </row>
    <row r="14" spans="2:19" s="6" customFormat="1" ht="6" customHeight="1" x14ac:dyDescent="0.3">
      <c r="B14" s="30"/>
      <c r="C14" s="30"/>
      <c r="D14" s="30"/>
      <c r="E14" s="62"/>
      <c r="F14" s="63"/>
      <c r="G14" s="64"/>
      <c r="H14" s="64"/>
      <c r="I14" s="64"/>
      <c r="J14" s="64"/>
      <c r="K14" s="62"/>
      <c r="L14" s="101"/>
      <c r="M14" s="62"/>
      <c r="N14" s="63"/>
      <c r="O14" s="30"/>
      <c r="P14" s="30"/>
    </row>
    <row r="15" spans="2:19" s="12" customFormat="1" ht="6" customHeight="1" x14ac:dyDescent="0.3">
      <c r="B15" s="44"/>
      <c r="C15" s="44"/>
      <c r="D15" s="26"/>
      <c r="E15" s="26"/>
      <c r="F15" s="45"/>
      <c r="G15" s="45"/>
      <c r="H15" s="45"/>
      <c r="I15" s="45"/>
      <c r="J15" s="45"/>
      <c r="K15" s="45"/>
      <c r="L15" s="45"/>
    </row>
    <row r="16" spans="2:19" s="6" customFormat="1" ht="17.25" x14ac:dyDescent="0.3">
      <c r="B16" s="26" t="s">
        <v>99</v>
      </c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</row>
    <row r="17" spans="2:16" s="6" customFormat="1" ht="23.1" customHeight="1" x14ac:dyDescent="0.3">
      <c r="B17" s="49" t="s">
        <v>261</v>
      </c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</row>
    <row r="18" spans="2:16" s="6" customFormat="1" ht="23.1" customHeight="1" x14ac:dyDescent="0.3"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</row>
    <row r="19" spans="2:16" ht="23.1" customHeight="1" x14ac:dyDescent="0.3"/>
    <row r="20" spans="2:16" ht="23.1" customHeight="1" x14ac:dyDescent="0.3"/>
    <row r="21" spans="2:16" ht="23.1" customHeight="1" x14ac:dyDescent="0.3"/>
  </sheetData>
  <mergeCells count="9">
    <mergeCell ref="B10:D10"/>
    <mergeCell ref="O10:P10"/>
    <mergeCell ref="B12:D12"/>
    <mergeCell ref="B4:D8"/>
    <mergeCell ref="E4:I4"/>
    <mergeCell ref="J4:M4"/>
    <mergeCell ref="O4:P8"/>
    <mergeCell ref="E5:I5"/>
    <mergeCell ref="J5:M5"/>
  </mergeCells>
  <phoneticPr fontId="2" type="noConversion"/>
  <pageMargins left="0" right="0" top="0.6692913385826772" bottom="0.9055118110236221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S33"/>
  <sheetViews>
    <sheetView showGridLines="0" zoomScaleNormal="100" workbookViewId="0">
      <selection activeCell="I22" sqref="I22"/>
    </sheetView>
  </sheetViews>
  <sheetFormatPr defaultRowHeight="18.75" x14ac:dyDescent="0.3"/>
  <cols>
    <col min="1" max="1" width="6" style="5" customWidth="1"/>
    <col min="2" max="2" width="5.5703125" style="5" customWidth="1"/>
    <col min="3" max="3" width="4.5703125" style="5" customWidth="1"/>
    <col min="4" max="4" width="11.28515625" style="5" customWidth="1"/>
    <col min="5" max="13" width="9.7109375" style="5" customWidth="1"/>
    <col min="14" max="14" width="0.85546875" style="5" customWidth="1"/>
    <col min="15" max="15" width="27.7109375" style="5" customWidth="1"/>
    <col min="16" max="16" width="1.85546875" style="5" customWidth="1"/>
    <col min="17" max="17" width="11.140625" style="5" customWidth="1"/>
    <col min="18" max="16384" width="9.140625" style="5"/>
  </cols>
  <sheetData>
    <row r="1" spans="1:19" s="1" customFormat="1" ht="23.1" customHeight="1" x14ac:dyDescent="0.3">
      <c r="B1" s="80" t="s">
        <v>0</v>
      </c>
      <c r="C1" s="81">
        <v>1.2</v>
      </c>
      <c r="D1" s="1" t="s">
        <v>210</v>
      </c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S1" s="1">
        <v>4</v>
      </c>
    </row>
    <row r="2" spans="1:19" s="3" customFormat="1" ht="23.1" customHeight="1" x14ac:dyDescent="0.3">
      <c r="B2" s="80" t="s">
        <v>130</v>
      </c>
      <c r="C2" s="81">
        <v>1.2</v>
      </c>
      <c r="D2" s="1" t="s">
        <v>211</v>
      </c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</row>
    <row r="3" spans="1:19" ht="6" customHeight="1" x14ac:dyDescent="0.3">
      <c r="B3" s="83"/>
      <c r="C3" s="83"/>
      <c r="D3" s="83"/>
      <c r="E3" s="83"/>
      <c r="F3" s="83"/>
      <c r="G3" s="83"/>
      <c r="H3" s="83"/>
      <c r="I3" s="83"/>
      <c r="J3" s="83"/>
      <c r="K3" s="83"/>
      <c r="L3" s="84"/>
      <c r="M3" s="84"/>
      <c r="N3" s="83"/>
      <c r="O3" s="83"/>
      <c r="P3" s="84"/>
      <c r="Q3" s="84"/>
    </row>
    <row r="4" spans="1:19" s="6" customFormat="1" ht="18" customHeight="1" x14ac:dyDescent="0.5">
      <c r="B4" s="285" t="s">
        <v>189</v>
      </c>
      <c r="C4" s="286"/>
      <c r="D4" s="287"/>
      <c r="E4" s="279" t="s">
        <v>198</v>
      </c>
      <c r="F4" s="280"/>
      <c r="G4" s="281"/>
      <c r="H4" s="279" t="s">
        <v>202</v>
      </c>
      <c r="I4" s="280"/>
      <c r="J4" s="281"/>
      <c r="K4" s="279" t="s">
        <v>209</v>
      </c>
      <c r="L4" s="280"/>
      <c r="M4" s="281"/>
      <c r="N4" s="265" t="s">
        <v>273</v>
      </c>
      <c r="O4" s="266"/>
      <c r="P4" s="86"/>
      <c r="Q4" s="86"/>
    </row>
    <row r="5" spans="1:19" s="6" customFormat="1" ht="18" customHeight="1" x14ac:dyDescent="0.25">
      <c r="B5" s="274" t="s">
        <v>190</v>
      </c>
      <c r="C5" s="275"/>
      <c r="D5" s="276"/>
      <c r="E5" s="152" t="s">
        <v>1</v>
      </c>
      <c r="F5" s="153" t="s">
        <v>2</v>
      </c>
      <c r="G5" s="154" t="s">
        <v>3</v>
      </c>
      <c r="H5" s="152" t="s">
        <v>1</v>
      </c>
      <c r="I5" s="153" t="s">
        <v>2</v>
      </c>
      <c r="J5" s="154" t="s">
        <v>3</v>
      </c>
      <c r="K5" s="152" t="s">
        <v>1</v>
      </c>
      <c r="L5" s="153" t="s">
        <v>2</v>
      </c>
      <c r="M5" s="154" t="s">
        <v>3</v>
      </c>
      <c r="N5" s="267"/>
      <c r="O5" s="268"/>
      <c r="P5" s="86"/>
      <c r="Q5" s="86"/>
    </row>
    <row r="6" spans="1:19" s="6" customFormat="1" ht="18" customHeight="1" x14ac:dyDescent="0.25">
      <c r="B6" s="277"/>
      <c r="C6" s="277"/>
      <c r="D6" s="278"/>
      <c r="E6" s="155" t="s">
        <v>5</v>
      </c>
      <c r="F6" s="155" t="s">
        <v>6</v>
      </c>
      <c r="G6" s="156" t="s">
        <v>7</v>
      </c>
      <c r="H6" s="155" t="s">
        <v>5</v>
      </c>
      <c r="I6" s="155" t="s">
        <v>6</v>
      </c>
      <c r="J6" s="156" t="s">
        <v>7</v>
      </c>
      <c r="K6" s="155" t="s">
        <v>5</v>
      </c>
      <c r="L6" s="155" t="s">
        <v>6</v>
      </c>
      <c r="M6" s="156" t="s">
        <v>7</v>
      </c>
      <c r="N6" s="269"/>
      <c r="O6" s="270"/>
      <c r="P6" s="86"/>
      <c r="Q6" s="86"/>
    </row>
    <row r="7" spans="1:19" s="7" customFormat="1" ht="6" customHeight="1" x14ac:dyDescent="0.25">
      <c r="B7" s="110"/>
      <c r="C7" s="110"/>
      <c r="D7" s="110"/>
      <c r="E7" s="111"/>
      <c r="F7" s="111"/>
      <c r="G7" s="111"/>
      <c r="H7" s="111"/>
      <c r="I7" s="111"/>
      <c r="J7" s="111"/>
      <c r="K7" s="111"/>
      <c r="L7" s="111"/>
      <c r="M7" s="111"/>
      <c r="N7" s="87"/>
      <c r="O7" s="87"/>
      <c r="P7" s="86"/>
      <c r="Q7" s="86"/>
      <c r="R7" s="6"/>
      <c r="S7" s="6"/>
    </row>
    <row r="8" spans="1:19" s="7" customFormat="1" ht="17.100000000000001" customHeight="1" x14ac:dyDescent="0.3">
      <c r="B8" s="283" t="s">
        <v>68</v>
      </c>
      <c r="C8" s="283"/>
      <c r="D8" s="284"/>
      <c r="E8" s="114">
        <f>SUM(E9:E10)</f>
        <v>519457</v>
      </c>
      <c r="F8" s="114">
        <f t="shared" ref="F8:M8" si="0">SUM(F9:F10)</f>
        <v>251059</v>
      </c>
      <c r="G8" s="114">
        <f t="shared" si="0"/>
        <v>268398</v>
      </c>
      <c r="H8" s="114">
        <f t="shared" si="0"/>
        <v>531887</v>
      </c>
      <c r="I8" s="114">
        <f t="shared" si="0"/>
        <v>256880</v>
      </c>
      <c r="J8" s="114">
        <f t="shared" si="0"/>
        <v>275007</v>
      </c>
      <c r="K8" s="114">
        <f t="shared" si="0"/>
        <v>545454</v>
      </c>
      <c r="L8" s="114">
        <f t="shared" si="0"/>
        <v>263436</v>
      </c>
      <c r="M8" s="114">
        <f t="shared" si="0"/>
        <v>282018</v>
      </c>
      <c r="N8" s="282" t="s">
        <v>5</v>
      </c>
      <c r="O8" s="282"/>
      <c r="P8" s="178"/>
      <c r="Q8" s="178"/>
    </row>
    <row r="9" spans="1:19" s="6" customFormat="1" ht="17.100000000000001" customHeight="1" x14ac:dyDescent="0.3">
      <c r="B9" s="191" t="s">
        <v>272</v>
      </c>
      <c r="C9" s="192"/>
      <c r="D9" s="193"/>
      <c r="E9" s="194">
        <v>237149</v>
      </c>
      <c r="F9" s="194">
        <v>114796</v>
      </c>
      <c r="G9" s="194">
        <v>122353</v>
      </c>
      <c r="H9" s="194">
        <v>243188</v>
      </c>
      <c r="I9" s="194">
        <v>117699</v>
      </c>
      <c r="J9" s="194">
        <v>125489</v>
      </c>
      <c r="K9" s="194">
        <v>250587</v>
      </c>
      <c r="L9" s="194">
        <v>121317</v>
      </c>
      <c r="M9" s="194">
        <v>129270</v>
      </c>
      <c r="N9" s="85"/>
      <c r="O9" s="195" t="s">
        <v>27</v>
      </c>
      <c r="P9" s="86"/>
      <c r="Q9" s="86"/>
    </row>
    <row r="10" spans="1:19" s="6" customFormat="1" ht="17.100000000000001" customHeight="1" x14ac:dyDescent="0.3">
      <c r="B10" s="196" t="s">
        <v>274</v>
      </c>
      <c r="C10" s="192"/>
      <c r="D10" s="193"/>
      <c r="E10" s="194">
        <v>282308</v>
      </c>
      <c r="F10" s="194">
        <v>136263</v>
      </c>
      <c r="G10" s="194">
        <v>146045</v>
      </c>
      <c r="H10" s="194">
        <v>288699</v>
      </c>
      <c r="I10" s="194">
        <v>139181</v>
      </c>
      <c r="J10" s="194">
        <v>149518</v>
      </c>
      <c r="K10" s="194">
        <v>294867</v>
      </c>
      <c r="L10" s="194">
        <v>142119</v>
      </c>
      <c r="M10" s="194">
        <v>152748</v>
      </c>
      <c r="N10" s="85"/>
      <c r="O10" s="195" t="s">
        <v>170</v>
      </c>
      <c r="P10" s="86"/>
      <c r="Q10" s="86"/>
    </row>
    <row r="11" spans="1:19" s="6" customFormat="1" ht="17.100000000000001" customHeight="1" x14ac:dyDescent="0.3">
      <c r="B11" s="197" t="s">
        <v>149</v>
      </c>
      <c r="C11" s="192"/>
      <c r="D11" s="193"/>
      <c r="E11" s="194">
        <f>SUM(E12+E16)</f>
        <v>262233</v>
      </c>
      <c r="F11" s="194">
        <f t="shared" ref="F11:M11" si="1">SUM(F12+F16)</f>
        <v>126305</v>
      </c>
      <c r="G11" s="194">
        <f t="shared" si="1"/>
        <v>135928</v>
      </c>
      <c r="H11" s="194">
        <f t="shared" si="1"/>
        <v>270345</v>
      </c>
      <c r="I11" s="194">
        <f t="shared" si="1"/>
        <v>130116</v>
      </c>
      <c r="J11" s="194">
        <f t="shared" si="1"/>
        <v>140229</v>
      </c>
      <c r="K11" s="194">
        <f t="shared" si="1"/>
        <v>278925</v>
      </c>
      <c r="L11" s="194">
        <f t="shared" si="1"/>
        <v>134379</v>
      </c>
      <c r="M11" s="194">
        <f t="shared" si="1"/>
        <v>144546</v>
      </c>
      <c r="N11" s="85"/>
      <c r="O11" s="191" t="s">
        <v>156</v>
      </c>
      <c r="P11" s="86"/>
      <c r="Q11" s="86"/>
    </row>
    <row r="12" spans="1:19" s="6" customFormat="1" ht="17.100000000000001" customHeight="1" x14ac:dyDescent="0.3">
      <c r="A12" s="26"/>
      <c r="B12" s="26" t="s">
        <v>272</v>
      </c>
      <c r="C12" s="26"/>
      <c r="D12" s="26"/>
      <c r="E12" s="236">
        <f>SUM(E13:E15)</f>
        <v>86393</v>
      </c>
      <c r="F12" s="236">
        <f t="shared" ref="F12:M12" si="2">SUM(F13:F15)</f>
        <v>41781</v>
      </c>
      <c r="G12" s="236">
        <f t="shared" si="2"/>
        <v>44612</v>
      </c>
      <c r="H12" s="236">
        <f t="shared" si="2"/>
        <v>90082</v>
      </c>
      <c r="I12" s="236">
        <f t="shared" si="2"/>
        <v>43604</v>
      </c>
      <c r="J12" s="236">
        <f t="shared" si="2"/>
        <v>46478</v>
      </c>
      <c r="K12" s="236">
        <f t="shared" si="2"/>
        <v>94229</v>
      </c>
      <c r="L12" s="236">
        <f t="shared" si="2"/>
        <v>45741</v>
      </c>
      <c r="M12" s="237">
        <f t="shared" si="2"/>
        <v>48488</v>
      </c>
      <c r="N12" s="26"/>
      <c r="O12" s="26" t="s">
        <v>27</v>
      </c>
      <c r="P12" s="86"/>
      <c r="Q12" s="86"/>
    </row>
    <row r="13" spans="1:19" s="6" customFormat="1" ht="17.100000000000001" customHeight="1" x14ac:dyDescent="0.3">
      <c r="B13" s="197" t="s">
        <v>161</v>
      </c>
      <c r="C13" s="192"/>
      <c r="D13" s="193"/>
      <c r="E13" s="194">
        <v>57281</v>
      </c>
      <c r="F13" s="194">
        <v>27865</v>
      </c>
      <c r="G13" s="194">
        <v>29416</v>
      </c>
      <c r="H13" s="194">
        <v>60103</v>
      </c>
      <c r="I13" s="194">
        <v>29306</v>
      </c>
      <c r="J13" s="194">
        <v>30797</v>
      </c>
      <c r="K13" s="194">
        <v>63252</v>
      </c>
      <c r="L13" s="194">
        <v>30964</v>
      </c>
      <c r="M13" s="194">
        <v>32288</v>
      </c>
      <c r="N13" s="85"/>
      <c r="O13" s="191" t="s">
        <v>171</v>
      </c>
      <c r="P13" s="86"/>
      <c r="Q13" s="86"/>
    </row>
    <row r="14" spans="1:19" s="6" customFormat="1" ht="17.100000000000001" customHeight="1" x14ac:dyDescent="0.3">
      <c r="B14" s="197" t="s">
        <v>162</v>
      </c>
      <c r="C14" s="192"/>
      <c r="D14" s="193"/>
      <c r="E14" s="194">
        <v>5671</v>
      </c>
      <c r="F14" s="194">
        <v>2803</v>
      </c>
      <c r="G14" s="194">
        <v>2868</v>
      </c>
      <c r="H14" s="194">
        <v>5635</v>
      </c>
      <c r="I14" s="194">
        <v>2782</v>
      </c>
      <c r="J14" s="194">
        <v>2853</v>
      </c>
      <c r="K14" s="194">
        <v>5688</v>
      </c>
      <c r="L14" s="194">
        <v>2817</v>
      </c>
      <c r="M14" s="194">
        <v>2871</v>
      </c>
      <c r="N14" s="85"/>
      <c r="O14" s="191" t="s">
        <v>172</v>
      </c>
      <c r="P14" s="86"/>
      <c r="Q14" s="86"/>
    </row>
    <row r="15" spans="1:19" s="6" customFormat="1" ht="17.100000000000001" customHeight="1" x14ac:dyDescent="0.3">
      <c r="B15" s="198" t="s">
        <v>163</v>
      </c>
      <c r="C15" s="192"/>
      <c r="D15" s="193"/>
      <c r="E15" s="194">
        <v>23441</v>
      </c>
      <c r="F15" s="194">
        <v>11113</v>
      </c>
      <c r="G15" s="194">
        <v>12328</v>
      </c>
      <c r="H15" s="194">
        <v>24344</v>
      </c>
      <c r="I15" s="194">
        <v>11516</v>
      </c>
      <c r="J15" s="194">
        <v>12828</v>
      </c>
      <c r="K15" s="194">
        <v>25289</v>
      </c>
      <c r="L15" s="194">
        <v>11960</v>
      </c>
      <c r="M15" s="194">
        <v>13329</v>
      </c>
      <c r="N15" s="85"/>
      <c r="O15" s="192" t="s">
        <v>173</v>
      </c>
      <c r="P15" s="86"/>
      <c r="Q15" s="86"/>
    </row>
    <row r="16" spans="1:19" s="6" customFormat="1" ht="17.100000000000001" customHeight="1" x14ac:dyDescent="0.3">
      <c r="B16" s="197" t="s">
        <v>274</v>
      </c>
      <c r="C16" s="87"/>
      <c r="D16" s="193"/>
      <c r="E16" s="194">
        <v>175840</v>
      </c>
      <c r="F16" s="194">
        <v>84524</v>
      </c>
      <c r="G16" s="194">
        <v>91316</v>
      </c>
      <c r="H16" s="194">
        <v>180263</v>
      </c>
      <c r="I16" s="194">
        <v>86512</v>
      </c>
      <c r="J16" s="194">
        <v>93751</v>
      </c>
      <c r="K16" s="194">
        <v>184696</v>
      </c>
      <c r="L16" s="194">
        <v>88638</v>
      </c>
      <c r="M16" s="194">
        <v>96058</v>
      </c>
      <c r="N16" s="85"/>
      <c r="O16" s="191" t="s">
        <v>170</v>
      </c>
      <c r="P16" s="86"/>
      <c r="Q16" s="86"/>
    </row>
    <row r="17" spans="2:19" s="6" customFormat="1" ht="17.100000000000001" customHeight="1" x14ac:dyDescent="0.3">
      <c r="B17" s="197" t="s">
        <v>150</v>
      </c>
      <c r="C17" s="192"/>
      <c r="D17" s="192"/>
      <c r="E17" s="194">
        <f>SUM(E18+E23)</f>
        <v>162210</v>
      </c>
      <c r="F17" s="194">
        <f t="shared" ref="F17:M17" si="3">SUM(F18+F23)</f>
        <v>78655</v>
      </c>
      <c r="G17" s="194">
        <f t="shared" si="3"/>
        <v>83555</v>
      </c>
      <c r="H17" s="194">
        <f t="shared" si="3"/>
        <v>165541</v>
      </c>
      <c r="I17" s="194">
        <f t="shared" si="3"/>
        <v>80227</v>
      </c>
      <c r="J17" s="194">
        <f t="shared" si="3"/>
        <v>85314</v>
      </c>
      <c r="K17" s="194">
        <f t="shared" si="3"/>
        <v>169524</v>
      </c>
      <c r="L17" s="194">
        <f t="shared" si="3"/>
        <v>82131</v>
      </c>
      <c r="M17" s="194">
        <f t="shared" si="3"/>
        <v>87393</v>
      </c>
      <c r="N17" s="85"/>
      <c r="O17" s="191" t="s">
        <v>157</v>
      </c>
      <c r="P17" s="86"/>
      <c r="Q17" s="86"/>
    </row>
    <row r="18" spans="2:19" s="6" customFormat="1" ht="17.100000000000001" customHeight="1" x14ac:dyDescent="0.3">
      <c r="B18" s="26" t="s">
        <v>272</v>
      </c>
      <c r="C18" s="26"/>
      <c r="D18" s="26"/>
      <c r="E18" s="236">
        <f>SUM(E19:E22)</f>
        <v>102776</v>
      </c>
      <c r="F18" s="236">
        <f t="shared" ref="F18:M18" si="4">SUM(F19:F22)</f>
        <v>49685</v>
      </c>
      <c r="G18" s="236">
        <f t="shared" si="4"/>
        <v>53091</v>
      </c>
      <c r="H18" s="236">
        <f t="shared" si="4"/>
        <v>104679</v>
      </c>
      <c r="I18" s="236">
        <f t="shared" si="4"/>
        <v>50556</v>
      </c>
      <c r="J18" s="236">
        <f t="shared" si="4"/>
        <v>54123</v>
      </c>
      <c r="K18" s="236">
        <f t="shared" si="4"/>
        <v>107376</v>
      </c>
      <c r="L18" s="236">
        <f t="shared" si="4"/>
        <v>51846</v>
      </c>
      <c r="M18" s="237">
        <f t="shared" si="4"/>
        <v>55530</v>
      </c>
      <c r="N18" s="26"/>
      <c r="O18" s="26" t="s">
        <v>27</v>
      </c>
      <c r="P18" s="86"/>
      <c r="Q18" s="86"/>
    </row>
    <row r="19" spans="2:19" s="6" customFormat="1" ht="17.100000000000001" customHeight="1" x14ac:dyDescent="0.3">
      <c r="B19" s="197" t="s">
        <v>164</v>
      </c>
      <c r="C19" s="192"/>
      <c r="D19" s="87"/>
      <c r="E19" s="194">
        <v>20763</v>
      </c>
      <c r="F19" s="194">
        <v>9850</v>
      </c>
      <c r="G19" s="194">
        <v>10913</v>
      </c>
      <c r="H19" s="194">
        <v>21904</v>
      </c>
      <c r="I19" s="194">
        <v>10412</v>
      </c>
      <c r="J19" s="194">
        <v>11492</v>
      </c>
      <c r="K19" s="194">
        <v>23689</v>
      </c>
      <c r="L19" s="194">
        <v>11328</v>
      </c>
      <c r="M19" s="194">
        <v>12361</v>
      </c>
      <c r="N19" s="85"/>
      <c r="O19" s="191" t="s">
        <v>174</v>
      </c>
      <c r="P19" s="86"/>
      <c r="Q19" s="86"/>
    </row>
    <row r="20" spans="2:19" s="6" customFormat="1" ht="17.100000000000001" customHeight="1" x14ac:dyDescent="0.3">
      <c r="B20" s="197" t="s">
        <v>165</v>
      </c>
      <c r="C20" s="192"/>
      <c r="D20" s="193"/>
      <c r="E20" s="194">
        <v>52177</v>
      </c>
      <c r="F20" s="194">
        <v>24912</v>
      </c>
      <c r="G20" s="194">
        <v>27265</v>
      </c>
      <c r="H20" s="194">
        <v>52457</v>
      </c>
      <c r="I20" s="194">
        <v>25048</v>
      </c>
      <c r="J20" s="194">
        <v>27409</v>
      </c>
      <c r="K20" s="194">
        <v>52715</v>
      </c>
      <c r="L20" s="194">
        <v>25110</v>
      </c>
      <c r="M20" s="194">
        <v>27605</v>
      </c>
      <c r="N20" s="85"/>
      <c r="O20" s="191" t="s">
        <v>175</v>
      </c>
      <c r="P20" s="86"/>
      <c r="Q20" s="86"/>
    </row>
    <row r="21" spans="2:19" s="6" customFormat="1" ht="17.100000000000001" customHeight="1" x14ac:dyDescent="0.3">
      <c r="B21" s="198" t="s">
        <v>166</v>
      </c>
      <c r="C21" s="192"/>
      <c r="D21" s="193"/>
      <c r="E21" s="194">
        <v>29836</v>
      </c>
      <c r="F21" s="194">
        <v>14923</v>
      </c>
      <c r="G21" s="194">
        <v>14913</v>
      </c>
      <c r="H21" s="194">
        <v>30318</v>
      </c>
      <c r="I21" s="194">
        <v>15096</v>
      </c>
      <c r="J21" s="194">
        <v>15222</v>
      </c>
      <c r="K21" s="194">
        <v>30972</v>
      </c>
      <c r="L21" s="194">
        <v>15408</v>
      </c>
      <c r="M21" s="194">
        <v>15564</v>
      </c>
      <c r="N21" s="85"/>
      <c r="O21" s="192" t="s">
        <v>176</v>
      </c>
      <c r="P21" s="86"/>
      <c r="Q21" s="86"/>
    </row>
    <row r="22" spans="2:19" s="6" customFormat="1" ht="17.100000000000001" customHeight="1" x14ac:dyDescent="0.3">
      <c r="B22" s="198" t="s">
        <v>182</v>
      </c>
      <c r="C22" s="192"/>
      <c r="D22" s="193"/>
      <c r="E22" s="199" t="s">
        <v>184</v>
      </c>
      <c r="F22" s="199" t="s">
        <v>184</v>
      </c>
      <c r="G22" s="199" t="s">
        <v>184</v>
      </c>
      <c r="H22" s="199" t="s">
        <v>184</v>
      </c>
      <c r="I22" s="199" t="s">
        <v>184</v>
      </c>
      <c r="J22" s="199" t="s">
        <v>184</v>
      </c>
      <c r="K22" s="199" t="s">
        <v>184</v>
      </c>
      <c r="L22" s="199" t="s">
        <v>184</v>
      </c>
      <c r="M22" s="199" t="s">
        <v>184</v>
      </c>
      <c r="N22" s="85"/>
      <c r="O22" s="200" t="s">
        <v>183</v>
      </c>
      <c r="P22" s="86"/>
      <c r="Q22" s="86"/>
    </row>
    <row r="23" spans="2:19" s="6" customFormat="1" ht="17.100000000000001" customHeight="1" x14ac:dyDescent="0.3">
      <c r="B23" s="197" t="s">
        <v>274</v>
      </c>
      <c r="C23" s="192"/>
      <c r="D23" s="193"/>
      <c r="E23" s="194">
        <v>59434</v>
      </c>
      <c r="F23" s="194">
        <v>28970</v>
      </c>
      <c r="G23" s="194">
        <v>30464</v>
      </c>
      <c r="H23" s="194">
        <v>60862</v>
      </c>
      <c r="I23" s="194">
        <v>29671</v>
      </c>
      <c r="J23" s="194">
        <v>31191</v>
      </c>
      <c r="K23" s="194">
        <v>62148</v>
      </c>
      <c r="L23" s="194">
        <v>30285</v>
      </c>
      <c r="M23" s="194">
        <v>31863</v>
      </c>
      <c r="N23" s="85"/>
      <c r="O23" s="191" t="s">
        <v>170</v>
      </c>
      <c r="P23" s="86"/>
      <c r="Q23" s="86"/>
    </row>
    <row r="24" spans="2:19" s="6" customFormat="1" ht="17.100000000000001" customHeight="1" x14ac:dyDescent="0.3">
      <c r="B24" s="197" t="s">
        <v>151</v>
      </c>
      <c r="C24" s="87"/>
      <c r="D24" s="193"/>
      <c r="E24" s="194">
        <f>SUM(E25+E29)</f>
        <v>95014</v>
      </c>
      <c r="F24" s="194">
        <f t="shared" ref="F24:M24" si="5">SUM(F25+F29)</f>
        <v>46099</v>
      </c>
      <c r="G24" s="194">
        <f t="shared" si="5"/>
        <v>48915</v>
      </c>
      <c r="H24" s="194">
        <f t="shared" si="5"/>
        <v>96001</v>
      </c>
      <c r="I24" s="194">
        <f t="shared" si="5"/>
        <v>46537</v>
      </c>
      <c r="J24" s="194">
        <f t="shared" si="5"/>
        <v>49464</v>
      </c>
      <c r="K24" s="194">
        <f t="shared" si="5"/>
        <v>97005</v>
      </c>
      <c r="L24" s="194">
        <f t="shared" si="5"/>
        <v>46926</v>
      </c>
      <c r="M24" s="194">
        <f t="shared" si="5"/>
        <v>50079</v>
      </c>
      <c r="N24" s="85"/>
      <c r="O24" s="191" t="s">
        <v>152</v>
      </c>
      <c r="P24" s="86"/>
      <c r="Q24" s="86"/>
    </row>
    <row r="25" spans="2:19" s="6" customFormat="1" ht="17.100000000000001" customHeight="1" x14ac:dyDescent="0.3">
      <c r="B25" s="26" t="s">
        <v>275</v>
      </c>
      <c r="C25" s="26"/>
      <c r="D25" s="26"/>
      <c r="E25" s="236">
        <f>SUM(E26:E28)</f>
        <v>47980</v>
      </c>
      <c r="F25" s="236">
        <f t="shared" ref="F25:M25" si="6">SUM(F26:F28)</f>
        <v>23330</v>
      </c>
      <c r="G25" s="236">
        <f t="shared" si="6"/>
        <v>24650</v>
      </c>
      <c r="H25" s="236">
        <f t="shared" si="6"/>
        <v>48427</v>
      </c>
      <c r="I25" s="236">
        <f t="shared" si="6"/>
        <v>23539</v>
      </c>
      <c r="J25" s="236">
        <f t="shared" si="6"/>
        <v>24888</v>
      </c>
      <c r="K25" s="236">
        <f t="shared" si="6"/>
        <v>48982</v>
      </c>
      <c r="L25" s="236">
        <f t="shared" si="6"/>
        <v>23730</v>
      </c>
      <c r="M25" s="237">
        <f t="shared" si="6"/>
        <v>25252</v>
      </c>
      <c r="N25" s="26"/>
      <c r="O25" s="26" t="s">
        <v>27</v>
      </c>
      <c r="P25" s="86"/>
      <c r="Q25" s="86"/>
    </row>
    <row r="26" spans="2:19" s="6" customFormat="1" ht="17.100000000000001" customHeight="1" x14ac:dyDescent="0.3">
      <c r="B26" s="197" t="s">
        <v>167</v>
      </c>
      <c r="C26" s="87"/>
      <c r="D26" s="193"/>
      <c r="E26" s="194">
        <v>4899</v>
      </c>
      <c r="F26" s="194">
        <v>2348</v>
      </c>
      <c r="G26" s="194">
        <v>2551</v>
      </c>
      <c r="H26" s="194">
        <v>4920</v>
      </c>
      <c r="I26" s="194">
        <v>2370</v>
      </c>
      <c r="J26" s="194">
        <v>2550</v>
      </c>
      <c r="K26" s="194">
        <v>4998</v>
      </c>
      <c r="L26" s="194">
        <v>2394</v>
      </c>
      <c r="M26" s="194">
        <v>2604</v>
      </c>
      <c r="N26" s="85"/>
      <c r="O26" s="201" t="s">
        <v>177</v>
      </c>
      <c r="P26" s="86"/>
      <c r="Q26" s="86"/>
    </row>
    <row r="27" spans="2:19" s="6" customFormat="1" ht="17.100000000000001" customHeight="1" x14ac:dyDescent="0.3">
      <c r="B27" s="197" t="s">
        <v>168</v>
      </c>
      <c r="C27" s="192"/>
      <c r="D27" s="192"/>
      <c r="E27" s="194">
        <v>2924</v>
      </c>
      <c r="F27" s="194">
        <v>1408</v>
      </c>
      <c r="G27" s="194">
        <v>1516</v>
      </c>
      <c r="H27" s="194">
        <v>3020</v>
      </c>
      <c r="I27" s="194">
        <v>1444</v>
      </c>
      <c r="J27" s="194">
        <v>1576</v>
      </c>
      <c r="K27" s="194">
        <v>3095</v>
      </c>
      <c r="L27" s="194">
        <v>1456</v>
      </c>
      <c r="M27" s="194">
        <v>1639</v>
      </c>
      <c r="N27" s="85"/>
      <c r="O27" s="191" t="s">
        <v>178</v>
      </c>
      <c r="P27" s="86"/>
      <c r="Q27" s="86"/>
    </row>
    <row r="28" spans="2:19" s="6" customFormat="1" ht="17.100000000000001" customHeight="1" x14ac:dyDescent="0.3">
      <c r="B28" s="191" t="s">
        <v>169</v>
      </c>
      <c r="C28" s="192"/>
      <c r="D28" s="87"/>
      <c r="E28" s="194">
        <v>40157</v>
      </c>
      <c r="F28" s="194">
        <v>19574</v>
      </c>
      <c r="G28" s="194">
        <v>20583</v>
      </c>
      <c r="H28" s="194">
        <v>40487</v>
      </c>
      <c r="I28" s="194">
        <v>19725</v>
      </c>
      <c r="J28" s="194">
        <v>20762</v>
      </c>
      <c r="K28" s="194">
        <v>40889</v>
      </c>
      <c r="L28" s="194">
        <v>19880</v>
      </c>
      <c r="M28" s="194">
        <v>21009</v>
      </c>
      <c r="N28" s="85"/>
      <c r="O28" s="191" t="s">
        <v>179</v>
      </c>
      <c r="P28" s="86"/>
      <c r="Q28" s="86"/>
    </row>
    <row r="29" spans="2:19" s="6" customFormat="1" ht="17.100000000000001" customHeight="1" x14ac:dyDescent="0.3">
      <c r="B29" s="202" t="s">
        <v>274</v>
      </c>
      <c r="C29" s="203"/>
      <c r="D29" s="204"/>
      <c r="E29" s="194">
        <v>47034</v>
      </c>
      <c r="F29" s="194">
        <v>22769</v>
      </c>
      <c r="G29" s="194">
        <v>24265</v>
      </c>
      <c r="H29" s="194">
        <v>47574</v>
      </c>
      <c r="I29" s="194">
        <v>22998</v>
      </c>
      <c r="J29" s="194">
        <v>24576</v>
      </c>
      <c r="K29" s="194">
        <v>48023</v>
      </c>
      <c r="L29" s="194">
        <v>23196</v>
      </c>
      <c r="M29" s="194">
        <v>24827</v>
      </c>
      <c r="N29" s="205"/>
      <c r="O29" s="202" t="s">
        <v>170</v>
      </c>
      <c r="P29" s="86"/>
      <c r="Q29" s="86"/>
    </row>
    <row r="30" spans="2:19" s="6" customFormat="1" ht="6" customHeight="1" x14ac:dyDescent="0.3">
      <c r="B30" s="89"/>
      <c r="C30" s="90"/>
      <c r="D30" s="88"/>
      <c r="E30" s="91"/>
      <c r="F30" s="91"/>
      <c r="G30" s="91"/>
      <c r="H30" s="102"/>
      <c r="I30" s="102"/>
      <c r="J30" s="102"/>
      <c r="K30" s="100"/>
      <c r="L30" s="100"/>
      <c r="M30" s="100"/>
      <c r="N30" s="88"/>
      <c r="O30" s="89"/>
      <c r="P30" s="86"/>
      <c r="Q30" s="86"/>
    </row>
    <row r="31" spans="2:19" s="12" customFormat="1" ht="6" customHeight="1" x14ac:dyDescent="0.3">
      <c r="B31" s="44"/>
      <c r="C31" s="44"/>
      <c r="D31" s="26"/>
      <c r="E31" s="26"/>
      <c r="F31" s="45"/>
      <c r="G31" s="45"/>
      <c r="H31" s="45"/>
      <c r="I31" s="45"/>
      <c r="J31" s="45"/>
      <c r="K31" s="45"/>
      <c r="L31" s="45"/>
    </row>
    <row r="32" spans="2:19" s="6" customFormat="1" ht="17.25" x14ac:dyDescent="0.3">
      <c r="B32" s="26" t="s">
        <v>99</v>
      </c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</row>
    <row r="33" spans="2:17" s="6" customFormat="1" ht="17.25" x14ac:dyDescent="0.3">
      <c r="B33" s="85" t="s">
        <v>262</v>
      </c>
      <c r="C33" s="85"/>
      <c r="D33" s="85"/>
      <c r="E33" s="85"/>
      <c r="F33" s="85"/>
      <c r="G33" s="85"/>
      <c r="H33" s="85"/>
      <c r="I33" s="85"/>
      <c r="J33" s="85"/>
      <c r="K33" s="85"/>
      <c r="L33" s="85"/>
      <c r="M33" s="85"/>
      <c r="N33" s="85"/>
      <c r="O33" s="85"/>
      <c r="P33" s="86"/>
      <c r="Q33" s="86"/>
    </row>
  </sheetData>
  <mergeCells count="8">
    <mergeCell ref="B5:D6"/>
    <mergeCell ref="H4:J4"/>
    <mergeCell ref="K4:M4"/>
    <mergeCell ref="N4:O6"/>
    <mergeCell ref="N8:O8"/>
    <mergeCell ref="B8:D8"/>
    <mergeCell ref="B4:D4"/>
    <mergeCell ref="E4:G4"/>
  </mergeCells>
  <phoneticPr fontId="2" type="noConversion"/>
  <pageMargins left="0" right="0" top="0.6692913385826772" bottom="0" header="0.51181102362204722" footer="0.51181102362204722"/>
  <pageSetup paperSize="9" orientation="landscape" horizontalDpi="1200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D21"/>
  <sheetViews>
    <sheetView tabSelected="1" workbookViewId="0">
      <selection activeCell="E1" sqref="E1"/>
    </sheetView>
  </sheetViews>
  <sheetFormatPr defaultRowHeight="18.75" x14ac:dyDescent="0.3"/>
  <cols>
    <col min="1" max="1" width="6" style="5" customWidth="1"/>
    <col min="2" max="2" width="6.85546875" style="5" customWidth="1"/>
    <col min="3" max="3" width="5.5703125" style="5" hidden="1" customWidth="1"/>
    <col min="4" max="4" width="4.140625" style="5" customWidth="1"/>
    <col min="5" max="5" width="4.28515625" style="5" customWidth="1"/>
    <col min="6" max="6" width="5.85546875" style="5" customWidth="1"/>
    <col min="7" max="23" width="4.28515625" style="5" customWidth="1"/>
    <col min="24" max="24" width="5.85546875" style="5" customWidth="1"/>
    <col min="25" max="25" width="7" style="5" customWidth="1"/>
    <col min="26" max="26" width="7.7109375" style="5" customWidth="1"/>
    <col min="27" max="27" width="12.140625" style="5" customWidth="1"/>
    <col min="28" max="28" width="1.28515625" style="5" customWidth="1"/>
    <col min="29" max="29" width="14.28515625" style="5" customWidth="1"/>
    <col min="30" max="30" width="2.28515625" style="5" customWidth="1"/>
    <col min="31" max="31" width="4.140625" style="5" customWidth="1"/>
    <col min="32" max="16384" width="9.140625" style="5"/>
  </cols>
  <sheetData>
    <row r="1" spans="1:30" s="1" customFormat="1" x14ac:dyDescent="0.3">
      <c r="B1" s="1" t="s">
        <v>0</v>
      </c>
      <c r="D1" s="2">
        <v>1.3</v>
      </c>
      <c r="E1" s="1" t="s">
        <v>257</v>
      </c>
    </row>
    <row r="2" spans="1:30" s="3" customFormat="1" x14ac:dyDescent="0.3">
      <c r="B2" s="34" t="s">
        <v>130</v>
      </c>
      <c r="C2" s="34"/>
      <c r="D2" s="2">
        <v>1.3</v>
      </c>
      <c r="E2" s="35" t="s">
        <v>258</v>
      </c>
    </row>
    <row r="3" spans="1:30" ht="6" customHeight="1" x14ac:dyDescent="0.3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X3" s="4"/>
      <c r="Y3" s="4"/>
      <c r="Z3" s="4"/>
      <c r="AA3" s="4"/>
      <c r="AB3" s="4"/>
    </row>
    <row r="4" spans="1:30" s="36" customFormat="1" ht="21.75" customHeight="1" x14ac:dyDescent="0.25">
      <c r="B4" s="299" t="s">
        <v>129</v>
      </c>
      <c r="C4" s="299"/>
      <c r="D4" s="299"/>
      <c r="E4" s="300"/>
      <c r="F4" s="162"/>
      <c r="G4" s="296" t="s">
        <v>254</v>
      </c>
      <c r="H4" s="297"/>
      <c r="I4" s="297"/>
      <c r="J4" s="297"/>
      <c r="K4" s="297"/>
      <c r="L4" s="297"/>
      <c r="M4" s="297"/>
      <c r="N4" s="297"/>
      <c r="O4" s="297"/>
      <c r="P4" s="297"/>
      <c r="Q4" s="297"/>
      <c r="R4" s="297"/>
      <c r="S4" s="297"/>
      <c r="T4" s="297"/>
      <c r="U4" s="297"/>
      <c r="V4" s="297"/>
      <c r="W4" s="297"/>
      <c r="X4" s="297"/>
      <c r="Y4" s="297"/>
      <c r="Z4" s="297"/>
      <c r="AA4" s="298"/>
      <c r="AB4" s="290" t="s">
        <v>127</v>
      </c>
      <c r="AC4" s="291"/>
      <c r="AD4" s="291"/>
    </row>
    <row r="5" spans="1:30" s="36" customFormat="1" ht="15" customHeight="1" x14ac:dyDescent="0.25">
      <c r="A5" s="186"/>
      <c r="B5" s="301"/>
      <c r="C5" s="301"/>
      <c r="D5" s="301"/>
      <c r="E5" s="302"/>
      <c r="F5" s="37"/>
      <c r="G5" s="163"/>
      <c r="H5" s="164"/>
      <c r="I5" s="165"/>
      <c r="J5" s="164"/>
      <c r="K5" s="165"/>
      <c r="L5" s="164"/>
      <c r="M5" s="165"/>
      <c r="N5" s="164"/>
      <c r="O5" s="165"/>
      <c r="P5" s="164"/>
      <c r="Q5" s="165"/>
      <c r="R5" s="164"/>
      <c r="S5" s="165"/>
      <c r="T5" s="164"/>
      <c r="U5" s="165"/>
      <c r="V5" s="164"/>
      <c r="W5" s="238" t="s">
        <v>108</v>
      </c>
      <c r="X5" s="166"/>
      <c r="Y5" s="166" t="s">
        <v>25</v>
      </c>
      <c r="Z5" s="166" t="s">
        <v>131</v>
      </c>
      <c r="AA5" s="166" t="s">
        <v>136</v>
      </c>
      <c r="AB5" s="292"/>
      <c r="AC5" s="293"/>
      <c r="AD5" s="293"/>
    </row>
    <row r="6" spans="1:30" s="36" customFormat="1" ht="15" customHeight="1" x14ac:dyDescent="0.25">
      <c r="A6" s="186"/>
      <c r="B6" s="301"/>
      <c r="C6" s="301"/>
      <c r="D6" s="301"/>
      <c r="E6" s="302"/>
      <c r="F6" s="167" t="s">
        <v>1</v>
      </c>
      <c r="G6" s="168"/>
      <c r="H6" s="168"/>
      <c r="I6" s="168"/>
      <c r="J6" s="168"/>
      <c r="K6" s="168"/>
      <c r="L6" s="168"/>
      <c r="M6" s="168"/>
      <c r="N6" s="168"/>
      <c r="O6" s="168"/>
      <c r="P6" s="168"/>
      <c r="Q6" s="168"/>
      <c r="R6" s="168"/>
      <c r="S6" s="168"/>
      <c r="T6" s="168"/>
      <c r="U6" s="168"/>
      <c r="V6" s="168"/>
      <c r="W6" s="167" t="s">
        <v>107</v>
      </c>
      <c r="X6" s="169" t="s">
        <v>42</v>
      </c>
      <c r="Y6" s="169" t="s">
        <v>26</v>
      </c>
      <c r="Z6" s="169" t="s">
        <v>132</v>
      </c>
      <c r="AA6" s="169" t="s">
        <v>137</v>
      </c>
      <c r="AB6" s="292"/>
      <c r="AC6" s="293"/>
      <c r="AD6" s="293"/>
    </row>
    <row r="7" spans="1:30" s="36" customFormat="1" ht="15" customHeight="1" x14ac:dyDescent="0.25">
      <c r="A7" s="186"/>
      <c r="B7" s="301"/>
      <c r="C7" s="301"/>
      <c r="D7" s="301"/>
      <c r="E7" s="302"/>
      <c r="F7" s="167" t="s">
        <v>5</v>
      </c>
      <c r="G7" s="163" t="s">
        <v>9</v>
      </c>
      <c r="H7" s="164" t="s">
        <v>10</v>
      </c>
      <c r="I7" s="165" t="s">
        <v>11</v>
      </c>
      <c r="J7" s="164" t="s">
        <v>12</v>
      </c>
      <c r="K7" s="165" t="s">
        <v>13</v>
      </c>
      <c r="L7" s="164" t="s">
        <v>14</v>
      </c>
      <c r="M7" s="165" t="s">
        <v>15</v>
      </c>
      <c r="N7" s="164" t="s">
        <v>16</v>
      </c>
      <c r="O7" s="165" t="s">
        <v>17</v>
      </c>
      <c r="P7" s="164" t="s">
        <v>18</v>
      </c>
      <c r="Q7" s="165" t="s">
        <v>19</v>
      </c>
      <c r="R7" s="164" t="s">
        <v>20</v>
      </c>
      <c r="S7" s="165" t="s">
        <v>21</v>
      </c>
      <c r="T7" s="164" t="s">
        <v>22</v>
      </c>
      <c r="U7" s="165" t="s">
        <v>23</v>
      </c>
      <c r="V7" s="164" t="s">
        <v>24</v>
      </c>
      <c r="W7" s="239" t="s">
        <v>110</v>
      </c>
      <c r="X7" s="169" t="s">
        <v>44</v>
      </c>
      <c r="Y7" s="169" t="s">
        <v>133</v>
      </c>
      <c r="Z7" s="169" t="s">
        <v>142</v>
      </c>
      <c r="AA7" s="169" t="s">
        <v>138</v>
      </c>
      <c r="AB7" s="292"/>
      <c r="AC7" s="293"/>
      <c r="AD7" s="293"/>
    </row>
    <row r="8" spans="1:30" s="36" customFormat="1" ht="15" customHeight="1" x14ac:dyDescent="0.25">
      <c r="A8" s="187"/>
      <c r="B8" s="303"/>
      <c r="C8" s="303"/>
      <c r="D8" s="303"/>
      <c r="E8" s="304"/>
      <c r="F8" s="170"/>
      <c r="G8" s="170" t="s">
        <v>256</v>
      </c>
      <c r="H8" s="171"/>
      <c r="I8" s="38"/>
      <c r="J8" s="171"/>
      <c r="K8" s="38"/>
      <c r="L8" s="171"/>
      <c r="M8" s="38"/>
      <c r="N8" s="171"/>
      <c r="O8" s="38"/>
      <c r="P8" s="171"/>
      <c r="Q8" s="38"/>
      <c r="R8" s="171"/>
      <c r="S8" s="38"/>
      <c r="T8" s="171"/>
      <c r="U8" s="38"/>
      <c r="V8" s="171"/>
      <c r="W8" s="240" t="s">
        <v>109</v>
      </c>
      <c r="X8" s="172"/>
      <c r="Y8" s="172" t="s">
        <v>134</v>
      </c>
      <c r="Z8" s="172" t="s">
        <v>135</v>
      </c>
      <c r="AA8" s="172" t="s">
        <v>139</v>
      </c>
      <c r="AB8" s="294"/>
      <c r="AC8" s="295"/>
      <c r="AD8" s="295"/>
    </row>
    <row r="9" spans="1:30" s="36" customFormat="1" ht="4.5" customHeight="1" x14ac:dyDescent="0.25">
      <c r="A9" s="184"/>
      <c r="B9" s="160"/>
      <c r="C9" s="160"/>
      <c r="D9" s="160"/>
      <c r="E9" s="160"/>
      <c r="F9" s="173"/>
      <c r="G9" s="176"/>
      <c r="H9" s="180"/>
      <c r="I9" s="180"/>
      <c r="J9" s="180"/>
      <c r="K9" s="180"/>
      <c r="L9" s="180"/>
      <c r="M9" s="180"/>
      <c r="N9" s="180"/>
      <c r="O9" s="180"/>
      <c r="P9" s="180"/>
      <c r="Q9" s="180"/>
      <c r="R9" s="180"/>
      <c r="S9" s="180"/>
      <c r="T9" s="180"/>
      <c r="U9" s="180"/>
      <c r="V9" s="180"/>
      <c r="W9" s="181"/>
      <c r="X9" s="181"/>
      <c r="Y9" s="181"/>
      <c r="Z9" s="181"/>
      <c r="AA9" s="179"/>
      <c r="AB9" s="161"/>
      <c r="AC9" s="161"/>
    </row>
    <row r="10" spans="1:30" s="175" customFormat="1" ht="30" customHeight="1" x14ac:dyDescent="0.25">
      <c r="B10" s="289" t="s">
        <v>68</v>
      </c>
      <c r="C10" s="289"/>
      <c r="D10" s="289"/>
      <c r="E10" s="289"/>
      <c r="F10" s="188">
        <v>545454</v>
      </c>
      <c r="G10" s="188">
        <v>31113</v>
      </c>
      <c r="H10" s="188">
        <v>32218</v>
      </c>
      <c r="I10" s="188">
        <v>31826</v>
      </c>
      <c r="J10" s="188">
        <v>35991</v>
      </c>
      <c r="K10" s="188">
        <v>37638</v>
      </c>
      <c r="L10" s="188">
        <v>36188</v>
      </c>
      <c r="M10" s="188">
        <v>39915</v>
      </c>
      <c r="N10" s="188">
        <v>45052</v>
      </c>
      <c r="O10" s="188">
        <v>43212</v>
      </c>
      <c r="P10" s="188">
        <v>43158</v>
      </c>
      <c r="Q10" s="188">
        <v>39991</v>
      </c>
      <c r="R10" s="188">
        <v>31129</v>
      </c>
      <c r="S10" s="188">
        <v>23123</v>
      </c>
      <c r="T10" s="188">
        <v>17027</v>
      </c>
      <c r="U10" s="188">
        <v>8633</v>
      </c>
      <c r="V10" s="188">
        <v>10101</v>
      </c>
      <c r="W10" s="189">
        <v>11514</v>
      </c>
      <c r="X10" s="188">
        <v>4</v>
      </c>
      <c r="Y10" s="188">
        <v>19602</v>
      </c>
      <c r="Z10" s="188">
        <v>6219</v>
      </c>
      <c r="AA10" s="188">
        <v>1800</v>
      </c>
      <c r="AB10" s="288" t="s">
        <v>5</v>
      </c>
      <c r="AC10" s="289"/>
    </row>
    <row r="11" spans="1:30" s="177" customFormat="1" ht="30" customHeight="1" x14ac:dyDescent="0.2">
      <c r="B11" s="219" t="s">
        <v>159</v>
      </c>
      <c r="C11" s="220"/>
      <c r="D11" s="221"/>
      <c r="E11" s="221"/>
      <c r="F11" s="222">
        <v>250587</v>
      </c>
      <c r="G11" s="222">
        <v>13903</v>
      </c>
      <c r="H11" s="222">
        <v>15040</v>
      </c>
      <c r="I11" s="222">
        <v>15127</v>
      </c>
      <c r="J11" s="222">
        <v>16602</v>
      </c>
      <c r="K11" s="222">
        <v>17255</v>
      </c>
      <c r="L11" s="222">
        <v>15883</v>
      </c>
      <c r="M11" s="222">
        <v>17012</v>
      </c>
      <c r="N11" s="222">
        <v>18738</v>
      </c>
      <c r="O11" s="222">
        <v>18092</v>
      </c>
      <c r="P11" s="222">
        <v>18445</v>
      </c>
      <c r="Q11" s="222">
        <v>17368</v>
      </c>
      <c r="R11" s="222">
        <v>13847</v>
      </c>
      <c r="S11" s="222">
        <v>10161</v>
      </c>
      <c r="T11" s="222">
        <v>7646</v>
      </c>
      <c r="U11" s="222">
        <v>3842</v>
      </c>
      <c r="V11" s="222">
        <v>4389</v>
      </c>
      <c r="W11" s="223">
        <v>5163</v>
      </c>
      <c r="X11" s="222">
        <v>1</v>
      </c>
      <c r="Y11" s="222">
        <v>16277</v>
      </c>
      <c r="Z11" s="222">
        <v>4230</v>
      </c>
      <c r="AA11" s="222">
        <v>1566</v>
      </c>
      <c r="AB11" s="221"/>
      <c r="AC11" s="224" t="s">
        <v>27</v>
      </c>
      <c r="AD11" s="217"/>
    </row>
    <row r="12" spans="1:30" s="52" customFormat="1" ht="30" customHeight="1" x14ac:dyDescent="0.2">
      <c r="B12" s="225" t="s">
        <v>160</v>
      </c>
      <c r="C12" s="226"/>
      <c r="D12" s="227"/>
      <c r="E12" s="227"/>
      <c r="F12" s="241">
        <v>294867</v>
      </c>
      <c r="G12" s="241">
        <v>17210</v>
      </c>
      <c r="H12" s="241">
        <v>17178</v>
      </c>
      <c r="I12" s="241">
        <v>16699</v>
      </c>
      <c r="J12" s="241">
        <v>19389</v>
      </c>
      <c r="K12" s="241">
        <v>20383</v>
      </c>
      <c r="L12" s="241">
        <v>20305</v>
      </c>
      <c r="M12" s="241">
        <v>22903</v>
      </c>
      <c r="N12" s="241">
        <v>26314</v>
      </c>
      <c r="O12" s="241">
        <v>25120</v>
      </c>
      <c r="P12" s="241">
        <v>24713</v>
      </c>
      <c r="Q12" s="241">
        <v>22623</v>
      </c>
      <c r="R12" s="241">
        <v>17282</v>
      </c>
      <c r="S12" s="241">
        <v>12962</v>
      </c>
      <c r="T12" s="241">
        <v>9381</v>
      </c>
      <c r="U12" s="241">
        <v>4791</v>
      </c>
      <c r="V12" s="241">
        <v>5712</v>
      </c>
      <c r="W12" s="241">
        <v>6351</v>
      </c>
      <c r="X12" s="241">
        <v>3</v>
      </c>
      <c r="Y12" s="241">
        <v>3325</v>
      </c>
      <c r="Z12" s="241">
        <v>1989</v>
      </c>
      <c r="AA12" s="242">
        <v>234</v>
      </c>
      <c r="AB12" s="227"/>
      <c r="AC12" s="230" t="s">
        <v>170</v>
      </c>
      <c r="AD12" s="218"/>
    </row>
    <row r="13" spans="1:30" s="52" customFormat="1" ht="30" customHeight="1" x14ac:dyDescent="0.2">
      <c r="B13" s="231" t="s">
        <v>149</v>
      </c>
      <c r="C13" s="226"/>
      <c r="D13" s="227"/>
      <c r="E13" s="227"/>
      <c r="F13" s="243">
        <v>278925</v>
      </c>
      <c r="G13" s="243">
        <v>15520</v>
      </c>
      <c r="H13" s="243">
        <v>16098</v>
      </c>
      <c r="I13" s="243">
        <v>15722</v>
      </c>
      <c r="J13" s="243">
        <v>17766</v>
      </c>
      <c r="K13" s="243">
        <v>18380</v>
      </c>
      <c r="L13" s="243">
        <v>18602</v>
      </c>
      <c r="M13" s="243">
        <v>20943</v>
      </c>
      <c r="N13" s="243">
        <v>23977</v>
      </c>
      <c r="O13" s="243">
        <v>22560</v>
      </c>
      <c r="P13" s="243">
        <v>21694</v>
      </c>
      <c r="Q13" s="243">
        <v>19806</v>
      </c>
      <c r="R13" s="243">
        <v>15268</v>
      </c>
      <c r="S13" s="243">
        <v>11404</v>
      </c>
      <c r="T13" s="243">
        <v>8192</v>
      </c>
      <c r="U13" s="243">
        <v>5281</v>
      </c>
      <c r="V13" s="243">
        <v>3990</v>
      </c>
      <c r="W13" s="243">
        <v>4917</v>
      </c>
      <c r="X13" s="243">
        <v>3</v>
      </c>
      <c r="Y13" s="243">
        <v>14058</v>
      </c>
      <c r="Z13" s="243">
        <v>3794</v>
      </c>
      <c r="AA13" s="243">
        <v>950</v>
      </c>
      <c r="AB13" s="227"/>
      <c r="AC13" s="233" t="s">
        <v>156</v>
      </c>
      <c r="AD13" s="218"/>
    </row>
    <row r="14" spans="1:30" s="52" customFormat="1" ht="30" customHeight="1" x14ac:dyDescent="0.2">
      <c r="B14" s="233" t="s">
        <v>150</v>
      </c>
      <c r="C14" s="226"/>
      <c r="D14" s="226"/>
      <c r="E14" s="226"/>
      <c r="F14" s="228">
        <v>169524</v>
      </c>
      <c r="G14" s="228">
        <v>10103</v>
      </c>
      <c r="H14" s="228">
        <v>10503</v>
      </c>
      <c r="I14" s="228">
        <v>10428</v>
      </c>
      <c r="J14" s="228">
        <v>12070</v>
      </c>
      <c r="K14" s="228">
        <v>12495</v>
      </c>
      <c r="L14" s="228">
        <v>10784</v>
      </c>
      <c r="M14" s="228">
        <v>11830</v>
      </c>
      <c r="N14" s="228">
        <v>13545</v>
      </c>
      <c r="O14" s="228">
        <v>13413</v>
      </c>
      <c r="P14" s="228">
        <v>13781</v>
      </c>
      <c r="Q14" s="228">
        <v>12938</v>
      </c>
      <c r="R14" s="228">
        <v>9939</v>
      </c>
      <c r="S14" s="228">
        <v>7176</v>
      </c>
      <c r="T14" s="228">
        <v>4943</v>
      </c>
      <c r="U14" s="228">
        <v>2416</v>
      </c>
      <c r="V14" s="228">
        <v>2547</v>
      </c>
      <c r="W14" s="229">
        <v>3321</v>
      </c>
      <c r="X14" s="232" t="s">
        <v>184</v>
      </c>
      <c r="Y14" s="228">
        <v>4488</v>
      </c>
      <c r="Z14" s="228">
        <v>2109</v>
      </c>
      <c r="AA14" s="228">
        <v>695</v>
      </c>
      <c r="AB14" s="234"/>
      <c r="AC14" s="233" t="s">
        <v>157</v>
      </c>
      <c r="AD14" s="218"/>
    </row>
    <row r="15" spans="1:30" s="52" customFormat="1" ht="30" customHeight="1" x14ac:dyDescent="0.2">
      <c r="B15" s="233" t="s">
        <v>151</v>
      </c>
      <c r="C15" s="235"/>
      <c r="D15" s="226"/>
      <c r="E15" s="227"/>
      <c r="F15" s="228">
        <v>97005</v>
      </c>
      <c r="G15" s="228">
        <v>5490</v>
      </c>
      <c r="H15" s="228">
        <v>5617</v>
      </c>
      <c r="I15" s="228">
        <v>5676</v>
      </c>
      <c r="J15" s="228">
        <v>6155</v>
      </c>
      <c r="K15" s="228">
        <v>6763</v>
      </c>
      <c r="L15" s="228">
        <v>6802</v>
      </c>
      <c r="M15" s="228">
        <v>7142</v>
      </c>
      <c r="N15" s="228">
        <v>7530</v>
      </c>
      <c r="O15" s="228">
        <v>7239</v>
      </c>
      <c r="P15" s="228">
        <v>7683</v>
      </c>
      <c r="Q15" s="228">
        <v>7247</v>
      </c>
      <c r="R15" s="228">
        <v>5922</v>
      </c>
      <c r="S15" s="228">
        <v>4543</v>
      </c>
      <c r="T15" s="228">
        <v>3892</v>
      </c>
      <c r="U15" s="228">
        <v>2227</v>
      </c>
      <c r="V15" s="228">
        <v>2637</v>
      </c>
      <c r="W15" s="229">
        <v>2912</v>
      </c>
      <c r="X15" s="228">
        <v>1</v>
      </c>
      <c r="Y15" s="228">
        <v>1056</v>
      </c>
      <c r="Z15" s="228">
        <v>316</v>
      </c>
      <c r="AA15" s="228">
        <v>155</v>
      </c>
      <c r="AB15" s="234"/>
      <c r="AC15" s="233" t="s">
        <v>152</v>
      </c>
      <c r="AD15" s="218"/>
    </row>
    <row r="16" spans="1:30" s="36" customFormat="1" ht="6" customHeight="1" x14ac:dyDescent="0.25">
      <c r="A16" s="53"/>
      <c r="B16" s="40"/>
      <c r="C16" s="40"/>
      <c r="D16" s="40"/>
      <c r="E16" s="40"/>
      <c r="F16" s="42"/>
      <c r="G16" s="42"/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1"/>
      <c r="X16" s="42"/>
      <c r="Y16" s="42"/>
      <c r="Z16" s="42"/>
      <c r="AA16" s="42"/>
      <c r="AB16" s="38"/>
      <c r="AC16" s="38"/>
    </row>
    <row r="17" spans="2:30" s="36" customFormat="1" ht="6" customHeight="1" x14ac:dyDescent="0.25">
      <c r="AB17" s="37"/>
      <c r="AC17" s="37"/>
      <c r="AD17" s="174"/>
    </row>
    <row r="18" spans="2:30" s="6" customFormat="1" ht="22.5" customHeight="1" x14ac:dyDescent="0.25">
      <c r="B18" s="6" t="s">
        <v>276</v>
      </c>
      <c r="S18" s="6" t="s">
        <v>255</v>
      </c>
    </row>
    <row r="19" spans="2:30" s="6" customFormat="1" ht="22.5" customHeight="1" x14ac:dyDescent="0.25">
      <c r="B19" s="6" t="s">
        <v>277</v>
      </c>
      <c r="S19" s="6" t="s">
        <v>100</v>
      </c>
    </row>
    <row r="20" spans="2:30" s="36" customFormat="1" ht="13.5" x14ac:dyDescent="0.25"/>
    <row r="21" spans="2:30" x14ac:dyDescent="0.3">
      <c r="H21" s="4"/>
      <c r="I21" s="4"/>
      <c r="J21" s="182"/>
      <c r="K21" s="182"/>
      <c r="L21" s="182"/>
      <c r="M21" s="183"/>
      <c r="N21" s="4"/>
      <c r="O21" s="4"/>
    </row>
  </sheetData>
  <mergeCells count="5">
    <mergeCell ref="AB10:AC10"/>
    <mergeCell ref="B10:E10"/>
    <mergeCell ref="AB4:AD8"/>
    <mergeCell ref="G4:AA4"/>
    <mergeCell ref="B4:E8"/>
  </mergeCells>
  <pageMargins left="0" right="0" top="0.6692913385826772" bottom="0.9055118110236221" header="0.51181102362204722" footer="0.51181102362204722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W17"/>
  <sheetViews>
    <sheetView showGridLines="0" zoomScaleNormal="100" workbookViewId="0">
      <selection activeCell="V9" sqref="V9"/>
    </sheetView>
  </sheetViews>
  <sheetFormatPr defaultRowHeight="18.75" x14ac:dyDescent="0.3"/>
  <cols>
    <col min="1" max="1" width="6" style="5" customWidth="1"/>
    <col min="2" max="2" width="1.5703125" style="5" customWidth="1"/>
    <col min="3" max="3" width="5.85546875" style="5" customWidth="1"/>
    <col min="4" max="4" width="4.140625" style="5" customWidth="1"/>
    <col min="5" max="5" width="10.7109375" style="5" customWidth="1"/>
    <col min="6" max="17" width="7.28515625" style="5" customWidth="1"/>
    <col min="18" max="18" width="1" style="5" customWidth="1"/>
    <col min="19" max="19" width="24.42578125" style="5" customWidth="1"/>
    <col min="20" max="20" width="2.28515625" style="5" customWidth="1"/>
    <col min="21" max="21" width="4.140625" style="5" customWidth="1"/>
    <col min="22" max="16384" width="9.140625" style="5"/>
  </cols>
  <sheetData>
    <row r="1" spans="1:23" s="1" customFormat="1" x14ac:dyDescent="0.3">
      <c r="C1" s="1" t="s">
        <v>0</v>
      </c>
      <c r="D1" s="2">
        <v>1.6</v>
      </c>
      <c r="E1" s="1" t="s">
        <v>212</v>
      </c>
      <c r="W1" s="1">
        <v>6</v>
      </c>
    </row>
    <row r="2" spans="1:23" s="3" customFormat="1" x14ac:dyDescent="0.3">
      <c r="C2" s="1" t="s">
        <v>130</v>
      </c>
      <c r="D2" s="2">
        <v>1.6</v>
      </c>
      <c r="E2" s="1" t="s">
        <v>213</v>
      </c>
    </row>
    <row r="3" spans="1:23" ht="3.95" customHeight="1" x14ac:dyDescent="0.3">
      <c r="B3" s="4"/>
      <c r="C3" s="4"/>
      <c r="D3" s="4"/>
      <c r="E3" s="4"/>
      <c r="F3" s="4"/>
      <c r="G3" s="4"/>
      <c r="H3" s="4"/>
      <c r="I3" s="4"/>
      <c r="J3" s="4"/>
      <c r="K3" s="4"/>
      <c r="L3" s="4"/>
      <c r="Q3" s="4"/>
      <c r="R3" s="4"/>
      <c r="S3" s="4"/>
    </row>
    <row r="4" spans="1:23" s="6" customFormat="1" ht="18" customHeight="1" x14ac:dyDescent="0.3">
      <c r="B4" s="256" t="s">
        <v>128</v>
      </c>
      <c r="C4" s="256"/>
      <c r="D4" s="256"/>
      <c r="E4" s="257"/>
      <c r="F4" s="262" t="s">
        <v>4</v>
      </c>
      <c r="G4" s="263"/>
      <c r="H4" s="264"/>
      <c r="I4" s="262" t="s">
        <v>8</v>
      </c>
      <c r="J4" s="263"/>
      <c r="K4" s="264"/>
      <c r="L4" s="263" t="s">
        <v>267</v>
      </c>
      <c r="M4" s="263"/>
      <c r="N4" s="263"/>
      <c r="O4" s="262" t="s">
        <v>268</v>
      </c>
      <c r="P4" s="263"/>
      <c r="Q4" s="264"/>
      <c r="R4" s="265" t="s">
        <v>269</v>
      </c>
      <c r="S4" s="266"/>
    </row>
    <row r="5" spans="1:23" s="6" customFormat="1" ht="19.5" customHeight="1" x14ac:dyDescent="0.3">
      <c r="B5" s="306"/>
      <c r="C5" s="306"/>
      <c r="D5" s="306"/>
      <c r="E5" s="259"/>
      <c r="F5" s="271" t="s">
        <v>28</v>
      </c>
      <c r="G5" s="272"/>
      <c r="H5" s="273"/>
      <c r="I5" s="271" t="s">
        <v>29</v>
      </c>
      <c r="J5" s="272"/>
      <c r="K5" s="273"/>
      <c r="L5" s="271" t="s">
        <v>36</v>
      </c>
      <c r="M5" s="272"/>
      <c r="N5" s="273"/>
      <c r="O5" s="271" t="s">
        <v>37</v>
      </c>
      <c r="P5" s="272"/>
      <c r="Q5" s="273"/>
      <c r="R5" s="267"/>
      <c r="S5" s="268"/>
    </row>
    <row r="6" spans="1:23" s="6" customFormat="1" ht="19.5" customHeight="1" x14ac:dyDescent="0.3">
      <c r="B6" s="306"/>
      <c r="C6" s="306"/>
      <c r="D6" s="306"/>
      <c r="E6" s="259"/>
      <c r="F6" s="109" t="s">
        <v>1</v>
      </c>
      <c r="G6" s="157" t="s">
        <v>2</v>
      </c>
      <c r="H6" s="120" t="s">
        <v>3</v>
      </c>
      <c r="I6" s="109" t="s">
        <v>1</v>
      </c>
      <c r="J6" s="157" t="s">
        <v>2</v>
      </c>
      <c r="K6" s="120" t="s">
        <v>3</v>
      </c>
      <c r="L6" s="146" t="s">
        <v>1</v>
      </c>
      <c r="M6" s="157" t="s">
        <v>2</v>
      </c>
      <c r="N6" s="146" t="s">
        <v>3</v>
      </c>
      <c r="O6" s="109" t="s">
        <v>1</v>
      </c>
      <c r="P6" s="157" t="s">
        <v>2</v>
      </c>
      <c r="Q6" s="120" t="s">
        <v>3</v>
      </c>
      <c r="R6" s="267"/>
      <c r="S6" s="268"/>
    </row>
    <row r="7" spans="1:23" s="6" customFormat="1" ht="19.5" customHeight="1" x14ac:dyDescent="0.3">
      <c r="B7" s="260"/>
      <c r="C7" s="260"/>
      <c r="D7" s="260"/>
      <c r="E7" s="261"/>
      <c r="F7" s="143" t="s">
        <v>5</v>
      </c>
      <c r="G7" s="127" t="s">
        <v>6</v>
      </c>
      <c r="H7" s="145" t="s">
        <v>7</v>
      </c>
      <c r="I7" s="143" t="s">
        <v>5</v>
      </c>
      <c r="J7" s="127" t="s">
        <v>6</v>
      </c>
      <c r="K7" s="145" t="s">
        <v>7</v>
      </c>
      <c r="L7" s="144" t="s">
        <v>5</v>
      </c>
      <c r="M7" s="127" t="s">
        <v>6</v>
      </c>
      <c r="N7" s="144" t="s">
        <v>7</v>
      </c>
      <c r="O7" s="143" t="s">
        <v>5</v>
      </c>
      <c r="P7" s="127" t="s">
        <v>6</v>
      </c>
      <c r="Q7" s="145" t="s">
        <v>7</v>
      </c>
      <c r="R7" s="269"/>
      <c r="S7" s="270"/>
    </row>
    <row r="8" spans="1:23" s="7" customFormat="1" ht="8.1" customHeight="1" x14ac:dyDescent="0.3">
      <c r="B8" s="115"/>
      <c r="C8" s="115"/>
      <c r="D8" s="115"/>
      <c r="E8" s="115"/>
      <c r="F8" s="116"/>
      <c r="G8" s="71"/>
      <c r="H8" s="118"/>
      <c r="I8" s="116"/>
      <c r="J8" s="71"/>
      <c r="K8" s="118"/>
      <c r="L8" s="117"/>
      <c r="M8" s="71"/>
      <c r="N8" s="117"/>
      <c r="O8" s="116"/>
      <c r="P8" s="71"/>
      <c r="Q8" s="118"/>
      <c r="R8" s="54"/>
      <c r="S8" s="65"/>
    </row>
    <row r="9" spans="1:23" s="7" customFormat="1" ht="45" customHeight="1" x14ac:dyDescent="0.3">
      <c r="B9" s="305" t="s">
        <v>68</v>
      </c>
      <c r="C9" s="305"/>
      <c r="D9" s="305"/>
      <c r="E9" s="305"/>
      <c r="F9" s="159">
        <v>13839</v>
      </c>
      <c r="G9" s="159">
        <v>7111</v>
      </c>
      <c r="H9" s="159">
        <v>6728</v>
      </c>
      <c r="I9" s="159">
        <v>3848</v>
      </c>
      <c r="J9" s="159">
        <v>2226</v>
      </c>
      <c r="K9" s="159">
        <v>1622</v>
      </c>
      <c r="L9" s="159">
        <v>33320</v>
      </c>
      <c r="M9" s="159">
        <v>16053</v>
      </c>
      <c r="N9" s="159">
        <v>17267</v>
      </c>
      <c r="O9" s="159">
        <v>32789</v>
      </c>
      <c r="P9" s="159">
        <v>16138</v>
      </c>
      <c r="Q9" s="159">
        <v>16651</v>
      </c>
      <c r="R9" s="54"/>
      <c r="S9" s="185" t="s">
        <v>5</v>
      </c>
    </row>
    <row r="10" spans="1:23" s="6" customFormat="1" ht="45" customHeight="1" x14ac:dyDescent="0.3">
      <c r="A10" s="92"/>
      <c r="B10" s="93" t="s">
        <v>149</v>
      </c>
      <c r="C10" s="51"/>
      <c r="D10" s="50"/>
      <c r="E10" s="50"/>
      <c r="F10" s="97">
        <v>8240</v>
      </c>
      <c r="G10" s="97">
        <v>4232</v>
      </c>
      <c r="H10" s="97">
        <v>4008</v>
      </c>
      <c r="I10" s="97">
        <v>1974</v>
      </c>
      <c r="J10" s="97">
        <v>1135</v>
      </c>
      <c r="K10" s="97">
        <v>839</v>
      </c>
      <c r="L10" s="97">
        <v>6803</v>
      </c>
      <c r="M10" s="97">
        <v>7921</v>
      </c>
      <c r="N10" s="97">
        <v>8882</v>
      </c>
      <c r="O10" s="97">
        <v>16181</v>
      </c>
      <c r="P10" s="97">
        <v>7781</v>
      </c>
      <c r="Q10" s="97">
        <v>8400</v>
      </c>
      <c r="R10" s="94" t="s">
        <v>156</v>
      </c>
      <c r="S10" s="96" t="s">
        <v>156</v>
      </c>
    </row>
    <row r="11" spans="1:23" s="92" customFormat="1" ht="45" customHeight="1" x14ac:dyDescent="0.3">
      <c r="B11" s="95" t="s">
        <v>150</v>
      </c>
      <c r="C11" s="51"/>
      <c r="D11" s="50"/>
      <c r="E11" s="50"/>
      <c r="F11" s="97">
        <v>4341</v>
      </c>
      <c r="G11" s="97">
        <v>2268</v>
      </c>
      <c r="H11" s="97">
        <v>2073</v>
      </c>
      <c r="I11" s="97">
        <v>1115</v>
      </c>
      <c r="J11" s="97">
        <v>647</v>
      </c>
      <c r="K11" s="97">
        <v>468</v>
      </c>
      <c r="L11" s="97">
        <v>12234</v>
      </c>
      <c r="M11" s="97">
        <v>6087</v>
      </c>
      <c r="N11" s="97">
        <v>6147</v>
      </c>
      <c r="O11" s="97">
        <v>12570</v>
      </c>
      <c r="P11" s="97">
        <v>6401</v>
      </c>
      <c r="Q11" s="97">
        <v>6169</v>
      </c>
      <c r="R11" s="94" t="s">
        <v>157</v>
      </c>
      <c r="S11" s="96" t="s">
        <v>157</v>
      </c>
    </row>
    <row r="12" spans="1:23" s="92" customFormat="1" ht="45" customHeight="1" x14ac:dyDescent="0.3">
      <c r="B12" s="93" t="s">
        <v>151</v>
      </c>
      <c r="C12" s="51"/>
      <c r="D12" s="50"/>
      <c r="E12" s="50"/>
      <c r="F12" s="97">
        <v>1258</v>
      </c>
      <c r="G12" s="97">
        <v>611</v>
      </c>
      <c r="H12" s="97">
        <v>647</v>
      </c>
      <c r="I12" s="97">
        <v>759</v>
      </c>
      <c r="J12" s="97">
        <v>444</v>
      </c>
      <c r="K12" s="97">
        <v>315</v>
      </c>
      <c r="L12" s="97">
        <v>4283</v>
      </c>
      <c r="M12" s="97">
        <v>2045</v>
      </c>
      <c r="N12" s="97">
        <v>2238</v>
      </c>
      <c r="O12" s="97">
        <v>4038</v>
      </c>
      <c r="P12" s="97">
        <v>1956</v>
      </c>
      <c r="Q12" s="97">
        <v>2082</v>
      </c>
      <c r="R12" s="94" t="s">
        <v>158</v>
      </c>
      <c r="S12" s="96" t="s">
        <v>158</v>
      </c>
    </row>
    <row r="13" spans="1:23" s="6" customFormat="1" ht="6" customHeight="1" x14ac:dyDescent="0.3">
      <c r="B13" s="30"/>
      <c r="C13" s="30"/>
      <c r="D13" s="30"/>
      <c r="E13" s="30"/>
      <c r="F13" s="32"/>
      <c r="G13" s="31"/>
      <c r="H13" s="43"/>
      <c r="I13" s="32"/>
      <c r="J13" s="31"/>
      <c r="K13" s="43"/>
      <c r="L13" s="30"/>
      <c r="M13" s="31"/>
      <c r="N13" s="30"/>
      <c r="O13" s="32"/>
      <c r="P13" s="31"/>
      <c r="Q13" s="43"/>
      <c r="R13" s="30"/>
      <c r="S13" s="30"/>
    </row>
    <row r="14" spans="1:23" s="6" customFormat="1" ht="6" customHeight="1" x14ac:dyDescent="0.3"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</row>
    <row r="15" spans="1:23" s="6" customFormat="1" ht="17.25" x14ac:dyDescent="0.3">
      <c r="B15" s="26" t="s">
        <v>99</v>
      </c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</row>
    <row r="16" spans="1:23" s="6" customFormat="1" ht="188.25" customHeight="1" x14ac:dyDescent="0.3">
      <c r="B16" s="26"/>
      <c r="C16" s="49" t="s">
        <v>263</v>
      </c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</row>
    <row r="17" ht="18" customHeight="1" x14ac:dyDescent="0.3"/>
  </sheetData>
  <mergeCells count="11">
    <mergeCell ref="O4:Q4"/>
    <mergeCell ref="R4:S7"/>
    <mergeCell ref="F5:H5"/>
    <mergeCell ref="I5:K5"/>
    <mergeCell ref="L5:N5"/>
    <mergeCell ref="O5:Q5"/>
    <mergeCell ref="B9:E9"/>
    <mergeCell ref="F4:H4"/>
    <mergeCell ref="I4:K4"/>
    <mergeCell ref="L4:N4"/>
    <mergeCell ref="B4:E7"/>
  </mergeCells>
  <phoneticPr fontId="2" type="noConversion"/>
  <pageMargins left="0" right="0.35433070866141736" top="0.6692913385826772" bottom="3.937007874015748E-2" header="0.51181102362204722" footer="0.51181102362204722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M23"/>
  <sheetViews>
    <sheetView workbookViewId="0">
      <selection activeCell="I22" sqref="I22"/>
    </sheetView>
  </sheetViews>
  <sheetFormatPr defaultRowHeight="18.75" x14ac:dyDescent="0.3"/>
  <cols>
    <col min="1" max="1" width="0.85546875" style="5" customWidth="1"/>
    <col min="2" max="2" width="5.85546875" style="5" customWidth="1"/>
    <col min="3" max="3" width="4.42578125" style="5" bestFit="1" customWidth="1"/>
    <col min="4" max="4" width="7.7109375" style="5" customWidth="1"/>
    <col min="5" max="5" width="13" style="5" customWidth="1"/>
    <col min="6" max="6" width="12.5703125" style="5" customWidth="1"/>
    <col min="7" max="7" width="13" style="5" customWidth="1"/>
    <col min="8" max="8" width="13.7109375" style="5" customWidth="1"/>
    <col min="9" max="11" width="13" style="5" customWidth="1"/>
    <col min="12" max="12" width="13.7109375" style="5" customWidth="1"/>
    <col min="13" max="13" width="19.7109375" style="4" customWidth="1"/>
    <col min="14" max="14" width="2.28515625" style="5" customWidth="1"/>
    <col min="15" max="15" width="4.140625" style="5" customWidth="1"/>
    <col min="16" max="16384" width="9.140625" style="5"/>
  </cols>
  <sheetData>
    <row r="1" spans="1:13" s="1" customFormat="1" x14ac:dyDescent="0.3">
      <c r="B1" s="1" t="s">
        <v>0</v>
      </c>
      <c r="C1" s="2">
        <v>1.5</v>
      </c>
      <c r="D1" s="1" t="s">
        <v>252</v>
      </c>
      <c r="M1" s="24"/>
    </row>
    <row r="2" spans="1:13" s="3" customFormat="1" x14ac:dyDescent="0.3">
      <c r="B2" s="1" t="s">
        <v>130</v>
      </c>
      <c r="C2" s="2">
        <v>1.5</v>
      </c>
      <c r="D2" s="1" t="s">
        <v>253</v>
      </c>
      <c r="M2" s="25"/>
    </row>
    <row r="3" spans="1:13" ht="6" customHeight="1" x14ac:dyDescent="0.3">
      <c r="A3" s="4"/>
      <c r="B3" s="4"/>
      <c r="C3" s="4"/>
      <c r="D3" s="4"/>
      <c r="E3" s="4"/>
      <c r="F3" s="4"/>
      <c r="G3" s="4"/>
      <c r="H3" s="4"/>
    </row>
    <row r="4" spans="1:13" s="6" customFormat="1" ht="21.75" customHeight="1" x14ac:dyDescent="0.25">
      <c r="A4" s="266" t="s">
        <v>214</v>
      </c>
      <c r="B4" s="266"/>
      <c r="C4" s="266"/>
      <c r="D4" s="309"/>
      <c r="E4" s="312" t="s">
        <v>215</v>
      </c>
      <c r="F4" s="312"/>
      <c r="G4" s="312"/>
      <c r="H4" s="312"/>
      <c r="I4" s="312" t="s">
        <v>216</v>
      </c>
      <c r="J4" s="312"/>
      <c r="K4" s="312"/>
      <c r="L4" s="312"/>
      <c r="M4" s="265" t="s">
        <v>217</v>
      </c>
    </row>
    <row r="5" spans="1:13" s="6" customFormat="1" ht="21" customHeight="1" x14ac:dyDescent="0.3">
      <c r="A5" s="268"/>
      <c r="B5" s="268"/>
      <c r="C5" s="268"/>
      <c r="D5" s="310"/>
      <c r="E5" s="128" t="s">
        <v>218</v>
      </c>
      <c r="F5" s="128" t="s">
        <v>219</v>
      </c>
      <c r="G5" s="128" t="s">
        <v>220</v>
      </c>
      <c r="H5" s="128" t="s">
        <v>221</v>
      </c>
      <c r="I5" s="128" t="s">
        <v>222</v>
      </c>
      <c r="J5" s="128" t="s">
        <v>223</v>
      </c>
      <c r="K5" s="128" t="s">
        <v>224</v>
      </c>
      <c r="L5" s="128" t="s">
        <v>225</v>
      </c>
      <c r="M5" s="267"/>
    </row>
    <row r="6" spans="1:13" s="6" customFormat="1" ht="17.25" x14ac:dyDescent="0.25">
      <c r="A6" s="270"/>
      <c r="B6" s="270"/>
      <c r="C6" s="270"/>
      <c r="D6" s="311"/>
      <c r="E6" s="129" t="s">
        <v>226</v>
      </c>
      <c r="F6" s="129" t="s">
        <v>227</v>
      </c>
      <c r="G6" s="129" t="s">
        <v>228</v>
      </c>
      <c r="H6" s="129" t="s">
        <v>229</v>
      </c>
      <c r="I6" s="129" t="s">
        <v>230</v>
      </c>
      <c r="J6" s="129" t="s">
        <v>231</v>
      </c>
      <c r="K6" s="129" t="s">
        <v>228</v>
      </c>
      <c r="L6" s="129" t="s">
        <v>229</v>
      </c>
      <c r="M6" s="269"/>
    </row>
    <row r="7" spans="1:13" s="6" customFormat="1" ht="6" customHeight="1" x14ac:dyDescent="0.3">
      <c r="A7" s="307"/>
      <c r="B7" s="307"/>
      <c r="C7" s="307"/>
      <c r="D7" s="308"/>
      <c r="E7" s="123"/>
      <c r="F7" s="123"/>
      <c r="G7" s="123"/>
      <c r="H7" s="123"/>
      <c r="I7" s="123"/>
      <c r="J7" s="123"/>
      <c r="K7" s="123"/>
      <c r="L7" s="123"/>
      <c r="M7" s="130"/>
    </row>
    <row r="8" spans="1:13" s="26" customFormat="1" ht="24" customHeight="1" x14ac:dyDescent="0.3">
      <c r="A8" s="29"/>
      <c r="B8" s="313">
        <v>2554</v>
      </c>
      <c r="C8" s="313"/>
      <c r="D8" s="308"/>
      <c r="E8" s="149">
        <v>10947</v>
      </c>
      <c r="F8" s="149">
        <v>2744</v>
      </c>
      <c r="G8" s="149">
        <v>61</v>
      </c>
      <c r="H8" s="150" t="s">
        <v>184</v>
      </c>
      <c r="I8" s="147">
        <v>21.93</v>
      </c>
      <c r="J8" s="147">
        <v>5.5</v>
      </c>
      <c r="K8" s="147">
        <v>5.57</v>
      </c>
      <c r="L8" s="148" t="s">
        <v>184</v>
      </c>
      <c r="M8" s="121">
        <v>2011</v>
      </c>
    </row>
    <row r="9" spans="1:13" s="26" customFormat="1" ht="24" customHeight="1" x14ac:dyDescent="0.3">
      <c r="A9" s="29"/>
      <c r="B9" s="132"/>
      <c r="E9" s="149"/>
      <c r="F9" s="149"/>
      <c r="G9" s="149"/>
      <c r="H9" s="149"/>
      <c r="I9" s="147"/>
      <c r="J9" s="147"/>
      <c r="K9" s="147"/>
      <c r="L9" s="148"/>
      <c r="M9" s="131"/>
    </row>
    <row r="10" spans="1:13" s="26" customFormat="1" ht="21" customHeight="1" x14ac:dyDescent="0.3">
      <c r="B10" s="307">
        <v>2555</v>
      </c>
      <c r="C10" s="307"/>
      <c r="D10" s="308"/>
      <c r="E10" s="149">
        <v>12212</v>
      </c>
      <c r="F10" s="149">
        <v>2889</v>
      </c>
      <c r="G10" s="149">
        <v>51</v>
      </c>
      <c r="H10" s="150" t="s">
        <v>184</v>
      </c>
      <c r="I10" s="147">
        <v>24</v>
      </c>
      <c r="J10" s="147">
        <v>5.68</v>
      </c>
      <c r="K10" s="147">
        <v>4.18</v>
      </c>
      <c r="L10" s="148" t="s">
        <v>184</v>
      </c>
      <c r="M10" s="109">
        <v>2012</v>
      </c>
    </row>
    <row r="11" spans="1:13" s="26" customFormat="1" ht="21" customHeight="1" x14ac:dyDescent="0.3">
      <c r="E11" s="149"/>
      <c r="F11" s="149"/>
      <c r="G11" s="149"/>
      <c r="H11" s="149"/>
      <c r="I11" s="147"/>
      <c r="J11" s="147"/>
      <c r="K11" s="147"/>
      <c r="L11" s="147"/>
      <c r="M11" s="131"/>
    </row>
    <row r="12" spans="1:13" s="26" customFormat="1" ht="21" customHeight="1" x14ac:dyDescent="0.3">
      <c r="B12" s="307">
        <v>2556</v>
      </c>
      <c r="C12" s="307"/>
      <c r="D12" s="308"/>
      <c r="E12" s="149">
        <v>9357</v>
      </c>
      <c r="F12" s="149">
        <v>2798</v>
      </c>
      <c r="G12" s="149">
        <v>60</v>
      </c>
      <c r="H12" s="149">
        <v>2</v>
      </c>
      <c r="I12" s="147">
        <v>18.010000000000002</v>
      </c>
      <c r="J12" s="147">
        <v>5.39</v>
      </c>
      <c r="K12" s="147">
        <v>6.41</v>
      </c>
      <c r="L12" s="147">
        <v>21.37</v>
      </c>
      <c r="M12" s="109">
        <v>2013</v>
      </c>
    </row>
    <row r="13" spans="1:13" s="26" customFormat="1" ht="21" customHeight="1" x14ac:dyDescent="0.3">
      <c r="E13" s="149"/>
      <c r="F13" s="149"/>
      <c r="G13" s="149"/>
      <c r="H13" s="149"/>
      <c r="I13" s="147"/>
      <c r="J13" s="147"/>
      <c r="K13" s="147"/>
      <c r="L13" s="147"/>
      <c r="M13" s="131"/>
    </row>
    <row r="14" spans="1:13" s="26" customFormat="1" ht="21" customHeight="1" x14ac:dyDescent="0.3">
      <c r="B14" s="307">
        <v>2557</v>
      </c>
      <c r="C14" s="307"/>
      <c r="D14" s="308"/>
      <c r="E14" s="149">
        <v>8773</v>
      </c>
      <c r="F14" s="149">
        <v>3063</v>
      </c>
      <c r="G14" s="149">
        <v>70</v>
      </c>
      <c r="H14" s="149">
        <v>1</v>
      </c>
      <c r="I14" s="147">
        <v>16.489999999999998</v>
      </c>
      <c r="J14" s="147">
        <v>5.76</v>
      </c>
      <c r="K14" s="147">
        <v>7.98</v>
      </c>
      <c r="L14" s="147">
        <v>11.4</v>
      </c>
      <c r="M14" s="109">
        <v>2014</v>
      </c>
    </row>
    <row r="15" spans="1:13" s="26" customFormat="1" ht="21" customHeight="1" x14ac:dyDescent="0.3">
      <c r="B15" s="158"/>
      <c r="C15" s="158"/>
      <c r="D15" s="120"/>
      <c r="E15" s="149"/>
      <c r="F15" s="149"/>
      <c r="G15" s="149"/>
      <c r="H15" s="149"/>
      <c r="I15" s="147"/>
      <c r="J15" s="147"/>
      <c r="K15" s="147"/>
      <c r="L15" s="147"/>
      <c r="M15" s="109"/>
    </row>
    <row r="16" spans="1:13" s="26" customFormat="1" ht="21" customHeight="1" x14ac:dyDescent="0.3">
      <c r="B16" s="307">
        <v>2558</v>
      </c>
      <c r="C16" s="307"/>
      <c r="D16" s="308"/>
      <c r="E16" s="149">
        <v>7913</v>
      </c>
      <c r="F16" s="149">
        <v>3003</v>
      </c>
      <c r="G16" s="149">
        <v>50</v>
      </c>
      <c r="H16" s="150" t="s">
        <v>184</v>
      </c>
      <c r="I16" s="147">
        <v>14.51</v>
      </c>
      <c r="J16" s="147">
        <v>5.51</v>
      </c>
      <c r="K16" s="147">
        <v>6.32</v>
      </c>
      <c r="L16" s="148" t="s">
        <v>184</v>
      </c>
      <c r="M16" s="109">
        <v>2015</v>
      </c>
    </row>
    <row r="17" spans="1:13" s="26" customFormat="1" ht="6" customHeight="1" x14ac:dyDescent="0.3">
      <c r="A17" s="30"/>
      <c r="B17" s="30"/>
      <c r="C17" s="30"/>
      <c r="D17" s="30"/>
      <c r="E17" s="31"/>
      <c r="F17" s="31"/>
      <c r="G17" s="31"/>
      <c r="H17" s="31"/>
      <c r="I17" s="31"/>
      <c r="J17" s="31"/>
      <c r="K17" s="31"/>
      <c r="L17" s="31"/>
      <c r="M17" s="32"/>
    </row>
    <row r="18" spans="1:13" s="26" customFormat="1" ht="6" customHeight="1" x14ac:dyDescent="0.3">
      <c r="A18" s="33"/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</row>
    <row r="19" spans="1:13" s="26" customFormat="1" ht="22.5" customHeight="1" x14ac:dyDescent="0.3">
      <c r="A19" s="29"/>
      <c r="B19" s="132" t="s">
        <v>232</v>
      </c>
      <c r="C19" s="132"/>
      <c r="D19" s="29" t="s">
        <v>233</v>
      </c>
      <c r="E19" s="29"/>
      <c r="F19" s="29"/>
      <c r="G19" s="29"/>
      <c r="H19" s="133" t="s">
        <v>234</v>
      </c>
      <c r="I19" s="29" t="s">
        <v>235</v>
      </c>
      <c r="J19" s="29"/>
      <c r="K19" s="29"/>
      <c r="L19" s="29"/>
      <c r="M19" s="29"/>
    </row>
    <row r="20" spans="1:13" ht="22.5" customHeight="1" x14ac:dyDescent="0.3">
      <c r="A20" s="29"/>
      <c r="B20" s="29"/>
      <c r="C20" s="29"/>
      <c r="D20" s="29" t="s">
        <v>236</v>
      </c>
      <c r="E20" s="29"/>
      <c r="F20" s="29"/>
      <c r="G20" s="29"/>
      <c r="H20" s="26"/>
      <c r="I20" s="29" t="s">
        <v>237</v>
      </c>
      <c r="J20" s="29"/>
      <c r="K20" s="29"/>
      <c r="L20" s="29"/>
      <c r="M20" s="29"/>
    </row>
    <row r="21" spans="1:13" ht="22.5" customHeight="1" x14ac:dyDescent="0.3">
      <c r="A21" s="29"/>
      <c r="B21" s="29"/>
      <c r="C21" s="29"/>
      <c r="D21" s="29" t="s">
        <v>238</v>
      </c>
      <c r="E21" s="29"/>
      <c r="F21" s="29"/>
      <c r="G21" s="29"/>
      <c r="H21" s="26"/>
      <c r="I21" s="29" t="s">
        <v>239</v>
      </c>
      <c r="J21" s="29"/>
      <c r="K21" s="29"/>
      <c r="L21" s="29"/>
      <c r="M21" s="29"/>
    </row>
    <row r="22" spans="1:13" s="26" customFormat="1" ht="22.5" customHeight="1" x14ac:dyDescent="0.3">
      <c r="B22" s="132" t="s">
        <v>245</v>
      </c>
      <c r="H22" s="26" t="s">
        <v>246</v>
      </c>
      <c r="M22" s="29"/>
    </row>
    <row r="23" spans="1:13" s="26" customFormat="1" ht="22.5" customHeight="1" x14ac:dyDescent="0.3">
      <c r="M23" s="29"/>
    </row>
  </sheetData>
  <mergeCells count="10">
    <mergeCell ref="B16:D16"/>
    <mergeCell ref="A4:D6"/>
    <mergeCell ref="E4:H4"/>
    <mergeCell ref="I4:L4"/>
    <mergeCell ref="M4:M6"/>
    <mergeCell ref="A7:D7"/>
    <mergeCell ref="B8:D8"/>
    <mergeCell ref="B10:D10"/>
    <mergeCell ref="B12:D12"/>
    <mergeCell ref="B14:D14"/>
  </mergeCells>
  <pageMargins left="0.55118110236220474" right="0.35433070866141736" top="0.78740157480314965" bottom="0.59055118110236227" header="0.51181102362204722" footer="0.51181102362204722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1:R16"/>
  <sheetViews>
    <sheetView showGridLines="0" zoomScale="95" zoomScaleNormal="95" workbookViewId="0">
      <selection activeCell="D3" sqref="D3"/>
    </sheetView>
  </sheetViews>
  <sheetFormatPr defaultRowHeight="18.75" x14ac:dyDescent="0.3"/>
  <cols>
    <col min="1" max="1" width="6" style="5" customWidth="1"/>
    <col min="2" max="2" width="0.85546875" style="5" customWidth="1"/>
    <col min="3" max="3" width="5.85546875" style="5" customWidth="1"/>
    <col min="4" max="4" width="4.140625" style="5" customWidth="1"/>
    <col min="5" max="5" width="10.7109375" style="5" customWidth="1"/>
    <col min="6" max="14" width="9" style="5" customWidth="1"/>
    <col min="15" max="15" width="8.140625" style="5" customWidth="1"/>
    <col min="16" max="16" width="29.140625" style="4" customWidth="1"/>
    <col min="17" max="17" width="11" style="5" customWidth="1"/>
    <col min="18" max="18" width="4.140625" style="5" customWidth="1"/>
    <col min="19" max="16384" width="9.140625" style="5"/>
  </cols>
  <sheetData>
    <row r="1" spans="2:18" s="1" customFormat="1" x14ac:dyDescent="0.3">
      <c r="C1" s="1" t="s">
        <v>0</v>
      </c>
      <c r="D1" s="2">
        <v>1.7</v>
      </c>
      <c r="E1" s="1" t="s">
        <v>241</v>
      </c>
      <c r="P1" s="24"/>
      <c r="R1" s="1">
        <v>7</v>
      </c>
    </row>
    <row r="2" spans="2:18" s="3" customFormat="1" x14ac:dyDescent="0.3">
      <c r="C2" s="1" t="s">
        <v>130</v>
      </c>
      <c r="D2" s="2">
        <v>1.7</v>
      </c>
      <c r="E2" s="1" t="s">
        <v>242</v>
      </c>
      <c r="P2" s="25"/>
    </row>
    <row r="3" spans="2:18" ht="3.95" customHeight="1" x14ac:dyDescent="0.3">
      <c r="B3" s="4"/>
      <c r="C3" s="4"/>
      <c r="D3" s="4"/>
      <c r="E3" s="4"/>
      <c r="F3" s="4"/>
      <c r="G3" s="4"/>
      <c r="H3" s="4"/>
      <c r="I3" s="4"/>
      <c r="J3" s="4"/>
    </row>
    <row r="4" spans="2:18" s="6" customFormat="1" ht="21.95" customHeight="1" x14ac:dyDescent="0.3">
      <c r="B4" s="33"/>
      <c r="C4" s="33"/>
      <c r="D4" s="33"/>
      <c r="E4" s="33"/>
      <c r="F4" s="314" t="s">
        <v>143</v>
      </c>
      <c r="G4" s="315"/>
      <c r="H4" s="315"/>
      <c r="I4" s="315"/>
      <c r="J4" s="315"/>
      <c r="K4" s="314" t="s">
        <v>144</v>
      </c>
      <c r="L4" s="315"/>
      <c r="M4" s="315"/>
      <c r="N4" s="315"/>
      <c r="O4" s="315"/>
      <c r="P4" s="265" t="s">
        <v>127</v>
      </c>
    </row>
    <row r="5" spans="2:18" s="6" customFormat="1" ht="21.95" customHeight="1" x14ac:dyDescent="0.3">
      <c r="B5" s="313" t="s">
        <v>128</v>
      </c>
      <c r="C5" s="313"/>
      <c r="D5" s="313"/>
      <c r="E5" s="308"/>
      <c r="F5" s="134">
        <v>2554</v>
      </c>
      <c r="G5" s="134">
        <v>2555</v>
      </c>
      <c r="H5" s="134">
        <v>2556</v>
      </c>
      <c r="I5" s="134">
        <v>2557</v>
      </c>
      <c r="J5" s="134">
        <v>2558</v>
      </c>
      <c r="K5" s="134">
        <v>2554</v>
      </c>
      <c r="L5" s="134">
        <v>2555</v>
      </c>
      <c r="M5" s="134">
        <v>2556</v>
      </c>
      <c r="N5" s="134">
        <v>2557</v>
      </c>
      <c r="O5" s="134">
        <v>2558</v>
      </c>
      <c r="P5" s="267"/>
    </row>
    <row r="6" spans="2:18" s="6" customFormat="1" ht="21.95" customHeight="1" x14ac:dyDescent="0.3">
      <c r="B6" s="30"/>
      <c r="C6" s="30"/>
      <c r="D6" s="30"/>
      <c r="E6" s="30"/>
      <c r="F6" s="151" t="s">
        <v>155</v>
      </c>
      <c r="G6" s="151" t="s">
        <v>147</v>
      </c>
      <c r="H6" s="151" t="s">
        <v>148</v>
      </c>
      <c r="I6" s="151" t="s">
        <v>200</v>
      </c>
      <c r="J6" s="151" t="s">
        <v>240</v>
      </c>
      <c r="K6" s="151" t="s">
        <v>155</v>
      </c>
      <c r="L6" s="151" t="s">
        <v>147</v>
      </c>
      <c r="M6" s="151" t="s">
        <v>148</v>
      </c>
      <c r="N6" s="151" t="s">
        <v>200</v>
      </c>
      <c r="O6" s="151" t="s">
        <v>240</v>
      </c>
      <c r="P6" s="269"/>
    </row>
    <row r="7" spans="2:18" s="7" customFormat="1" ht="6" customHeight="1" x14ac:dyDescent="0.3">
      <c r="B7" s="25"/>
      <c r="C7" s="25"/>
      <c r="D7" s="25"/>
      <c r="E7" s="25"/>
      <c r="F7" s="58"/>
      <c r="G7" s="58"/>
      <c r="H7" s="58"/>
      <c r="I7" s="58"/>
      <c r="J7" s="58"/>
      <c r="K7" s="58"/>
      <c r="L7" s="58"/>
      <c r="M7" s="58"/>
      <c r="N7" s="58"/>
      <c r="O7" s="58"/>
      <c r="P7" s="54"/>
    </row>
    <row r="8" spans="2:18" s="206" customFormat="1" ht="45" customHeight="1" x14ac:dyDescent="0.3">
      <c r="C8" s="34"/>
      <c r="D8" s="34" t="s">
        <v>68</v>
      </c>
      <c r="E8" s="34"/>
      <c r="F8" s="207">
        <v>2701</v>
      </c>
      <c r="G8" s="207">
        <v>2612</v>
      </c>
      <c r="H8" s="207">
        <v>2595</v>
      </c>
      <c r="I8" s="208">
        <v>2582</v>
      </c>
      <c r="J8" s="208">
        <f>SUM(J9:J11)</f>
        <v>2575</v>
      </c>
      <c r="K8" s="207">
        <v>957</v>
      </c>
      <c r="L8" s="207">
        <v>949</v>
      </c>
      <c r="M8" s="207">
        <v>1021</v>
      </c>
      <c r="N8" s="209">
        <v>1085</v>
      </c>
      <c r="O8" s="209">
        <f>SUM(O9:O11)</f>
        <v>1056</v>
      </c>
      <c r="P8" s="28" t="s">
        <v>5</v>
      </c>
    </row>
    <row r="9" spans="2:18" s="50" customFormat="1" ht="45" customHeight="1" x14ac:dyDescent="0.3">
      <c r="B9" s="137" t="s">
        <v>149</v>
      </c>
      <c r="C9" s="210"/>
      <c r="D9" s="51"/>
      <c r="E9" s="136"/>
      <c r="F9" s="211">
        <v>1485</v>
      </c>
      <c r="G9" s="211">
        <v>1348</v>
      </c>
      <c r="H9" s="211">
        <v>1367</v>
      </c>
      <c r="I9" s="212">
        <v>1402</v>
      </c>
      <c r="J9" s="212">
        <v>1325</v>
      </c>
      <c r="K9" s="211">
        <v>545</v>
      </c>
      <c r="L9" s="211">
        <v>516</v>
      </c>
      <c r="M9" s="211">
        <v>527</v>
      </c>
      <c r="N9" s="211">
        <v>577</v>
      </c>
      <c r="O9" s="211">
        <v>529</v>
      </c>
      <c r="P9" s="213" t="s">
        <v>264</v>
      </c>
    </row>
    <row r="10" spans="2:18" s="50" customFormat="1" ht="45" customHeight="1" x14ac:dyDescent="0.3">
      <c r="B10" s="137" t="s">
        <v>150</v>
      </c>
      <c r="C10" s="210"/>
      <c r="D10" s="51"/>
      <c r="E10" s="214"/>
      <c r="F10" s="215">
        <v>870</v>
      </c>
      <c r="G10" s="211">
        <v>906</v>
      </c>
      <c r="H10" s="211">
        <v>875</v>
      </c>
      <c r="I10" s="212">
        <v>862</v>
      </c>
      <c r="J10" s="212">
        <v>835</v>
      </c>
      <c r="K10" s="211">
        <v>299</v>
      </c>
      <c r="L10" s="211">
        <v>305</v>
      </c>
      <c r="M10" s="211">
        <v>353</v>
      </c>
      <c r="N10" s="211">
        <v>343</v>
      </c>
      <c r="O10" s="211">
        <v>376</v>
      </c>
      <c r="P10" s="213" t="s">
        <v>265</v>
      </c>
    </row>
    <row r="11" spans="2:18" s="50" customFormat="1" ht="45" customHeight="1" x14ac:dyDescent="0.3">
      <c r="B11" s="137" t="s">
        <v>151</v>
      </c>
      <c r="C11" s="210"/>
      <c r="D11" s="210"/>
      <c r="E11" s="214"/>
      <c r="F11" s="211">
        <v>346</v>
      </c>
      <c r="G11" s="211">
        <v>358</v>
      </c>
      <c r="H11" s="211">
        <v>353</v>
      </c>
      <c r="I11" s="212">
        <v>318</v>
      </c>
      <c r="J11" s="212">
        <v>415</v>
      </c>
      <c r="K11" s="211">
        <v>113</v>
      </c>
      <c r="L11" s="211">
        <v>128</v>
      </c>
      <c r="M11" s="211">
        <v>141</v>
      </c>
      <c r="N11" s="211">
        <v>165</v>
      </c>
      <c r="O11" s="211">
        <v>151</v>
      </c>
      <c r="P11" s="213" t="s">
        <v>266</v>
      </c>
    </row>
    <row r="12" spans="2:18" ht="6" customHeight="1" x14ac:dyDescent="0.3">
      <c r="B12" s="26"/>
      <c r="F12" s="55"/>
      <c r="G12" s="55"/>
      <c r="H12" s="55"/>
      <c r="I12" s="56"/>
      <c r="J12" s="57"/>
      <c r="L12" s="56"/>
      <c r="M12" s="55"/>
      <c r="N12" s="56"/>
      <c r="O12" s="56"/>
      <c r="P12" s="32"/>
    </row>
    <row r="13" spans="2:18" ht="6" customHeight="1" x14ac:dyDescent="0.3"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</row>
    <row r="14" spans="2:18" s="26" customFormat="1" ht="17.25" x14ac:dyDescent="0.3">
      <c r="C14" s="26" t="s">
        <v>153</v>
      </c>
      <c r="M14" s="48"/>
      <c r="P14" s="29"/>
    </row>
    <row r="15" spans="2:18" s="26" customFormat="1" ht="17.25" x14ac:dyDescent="0.3">
      <c r="C15" s="26" t="s">
        <v>154</v>
      </c>
      <c r="P15" s="29"/>
    </row>
    <row r="16" spans="2:18" ht="176.25" customHeight="1" x14ac:dyDescent="0.3"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9"/>
    </row>
  </sheetData>
  <mergeCells count="4">
    <mergeCell ref="F4:J4"/>
    <mergeCell ref="K4:O4"/>
    <mergeCell ref="P4:P6"/>
    <mergeCell ref="B5:E5"/>
  </mergeCells>
  <phoneticPr fontId="2" type="noConversion"/>
  <pageMargins left="0" right="0" top="0.78740157480314965" bottom="0.9055118110236221" header="0.51181102362204722" footer="0.51181102362204722"/>
  <pageSetup paperSize="9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U76"/>
  <sheetViews>
    <sheetView showGridLines="0" zoomScaleNormal="100" workbookViewId="0">
      <selection activeCell="B75" sqref="B75"/>
    </sheetView>
  </sheetViews>
  <sheetFormatPr defaultRowHeight="18.75" x14ac:dyDescent="0.3"/>
  <cols>
    <col min="1" max="1" width="6" style="5" customWidth="1"/>
    <col min="2" max="2" width="1.5703125" style="5" customWidth="1"/>
    <col min="3" max="3" width="5.85546875" style="5" customWidth="1"/>
    <col min="4" max="4" width="4.42578125" style="5" customWidth="1"/>
    <col min="5" max="5" width="26.85546875" style="5" customWidth="1"/>
    <col min="6" max="10" width="13.7109375" style="5" customWidth="1"/>
    <col min="11" max="11" width="3.28515625" style="5" customWidth="1"/>
    <col min="12" max="12" width="32.7109375" style="5" customWidth="1"/>
    <col min="13" max="13" width="2.28515625" style="5" customWidth="1"/>
    <col min="14" max="15" width="4.140625" style="5" customWidth="1"/>
    <col min="16" max="16384" width="9.140625" style="5"/>
  </cols>
  <sheetData>
    <row r="1" spans="2:21" s="1" customFormat="1" x14ac:dyDescent="0.3">
      <c r="C1" s="1" t="s">
        <v>0</v>
      </c>
      <c r="D1" s="216">
        <v>1.1100000000000001</v>
      </c>
      <c r="E1" s="1" t="s">
        <v>278</v>
      </c>
      <c r="Q1" s="2">
        <v>8</v>
      </c>
      <c r="U1" s="1">
        <v>3</v>
      </c>
    </row>
    <row r="2" spans="2:21" s="3" customFormat="1" ht="15.75" customHeight="1" x14ac:dyDescent="0.3">
      <c r="C2" s="1" t="s">
        <v>130</v>
      </c>
      <c r="D2" s="216">
        <v>1.1100000000000001</v>
      </c>
      <c r="E2" s="1" t="s">
        <v>279</v>
      </c>
    </row>
    <row r="3" spans="2:21" ht="2.25" customHeight="1" x14ac:dyDescent="0.3">
      <c r="B3" s="4"/>
      <c r="C3" s="4"/>
      <c r="D3" s="4"/>
      <c r="E3" s="4"/>
      <c r="F3" s="4"/>
      <c r="G3" s="4"/>
      <c r="H3" s="4"/>
      <c r="I3" s="4"/>
      <c r="J3" s="4"/>
      <c r="K3" s="8"/>
      <c r="L3" s="8"/>
    </row>
    <row r="4" spans="2:21" s="9" customFormat="1" ht="18" customHeight="1" x14ac:dyDescent="0.25">
      <c r="B4" s="322" t="s">
        <v>270</v>
      </c>
      <c r="C4" s="322"/>
      <c r="D4" s="322"/>
      <c r="E4" s="322"/>
      <c r="F4" s="316" t="s">
        <v>259</v>
      </c>
      <c r="G4" s="316" t="s">
        <v>181</v>
      </c>
      <c r="H4" s="316" t="s">
        <v>180</v>
      </c>
      <c r="I4" s="316" t="s">
        <v>201</v>
      </c>
      <c r="J4" s="316" t="s">
        <v>243</v>
      </c>
      <c r="K4" s="327" t="s">
        <v>271</v>
      </c>
      <c r="L4" s="328"/>
    </row>
    <row r="5" spans="2:21" s="9" customFormat="1" ht="12" customHeight="1" x14ac:dyDescent="0.25">
      <c r="B5" s="323"/>
      <c r="C5" s="323"/>
      <c r="D5" s="323"/>
      <c r="E5" s="323"/>
      <c r="F5" s="317"/>
      <c r="G5" s="317"/>
      <c r="H5" s="317"/>
      <c r="I5" s="317"/>
      <c r="J5" s="317"/>
      <c r="K5" s="329"/>
      <c r="L5" s="330"/>
    </row>
    <row r="6" spans="2:21" s="9" customFormat="1" ht="12" customHeight="1" x14ac:dyDescent="0.25">
      <c r="B6" s="323"/>
      <c r="C6" s="323"/>
      <c r="D6" s="323"/>
      <c r="E6" s="323"/>
      <c r="F6" s="320" t="s">
        <v>260</v>
      </c>
      <c r="G6" s="320" t="s">
        <v>155</v>
      </c>
      <c r="H6" s="320" t="s">
        <v>148</v>
      </c>
      <c r="I6" s="320" t="s">
        <v>200</v>
      </c>
      <c r="J6" s="320" t="s">
        <v>240</v>
      </c>
      <c r="K6" s="329"/>
      <c r="L6" s="330"/>
    </row>
    <row r="7" spans="2:21" s="9" customFormat="1" ht="12" customHeight="1" x14ac:dyDescent="0.25">
      <c r="B7" s="324"/>
      <c r="C7" s="324"/>
      <c r="D7" s="324"/>
      <c r="E7" s="324"/>
      <c r="F7" s="321"/>
      <c r="G7" s="321"/>
      <c r="H7" s="321"/>
      <c r="I7" s="321"/>
      <c r="J7" s="321"/>
      <c r="K7" s="331"/>
      <c r="L7" s="332"/>
    </row>
    <row r="8" spans="2:21" s="11" customFormat="1" ht="3.95" customHeight="1" x14ac:dyDescent="0.5">
      <c r="B8" s="325"/>
      <c r="C8" s="325"/>
      <c r="D8" s="325"/>
      <c r="E8" s="326"/>
      <c r="F8" s="13"/>
      <c r="G8" s="13"/>
      <c r="H8" s="13"/>
      <c r="I8" s="13"/>
      <c r="J8" s="13"/>
      <c r="K8" s="333"/>
      <c r="L8" s="325"/>
      <c r="M8" s="12"/>
      <c r="N8" s="12"/>
      <c r="O8" s="12"/>
      <c r="P8" s="12"/>
      <c r="Q8" s="12"/>
      <c r="R8" s="12"/>
      <c r="S8" s="12"/>
      <c r="T8" s="12"/>
      <c r="U8" s="12"/>
    </row>
    <row r="9" spans="2:21" s="11" customFormat="1" ht="15.75" customHeight="1" x14ac:dyDescent="0.5">
      <c r="B9" s="11" t="s">
        <v>30</v>
      </c>
      <c r="F9" s="60">
        <v>100</v>
      </c>
      <c r="G9" s="60">
        <v>100</v>
      </c>
      <c r="H9" s="60">
        <v>100</v>
      </c>
      <c r="I9" s="60">
        <f>SUM(I10:I16)</f>
        <v>99.999999999999986</v>
      </c>
      <c r="J9" s="60">
        <v>100</v>
      </c>
      <c r="K9" s="10" t="s">
        <v>191</v>
      </c>
      <c r="L9" s="15"/>
    </row>
    <row r="10" spans="2:21" s="12" customFormat="1" ht="15.75" customHeight="1" x14ac:dyDescent="0.5">
      <c r="C10" s="39" t="s">
        <v>31</v>
      </c>
      <c r="F10" s="59">
        <v>39.799999999999997</v>
      </c>
      <c r="G10" s="59">
        <v>39.799999999999997</v>
      </c>
      <c r="H10" s="59">
        <v>25.6</v>
      </c>
      <c r="I10" s="59">
        <v>22.4</v>
      </c>
      <c r="J10" s="59">
        <v>27.6</v>
      </c>
      <c r="K10" s="13"/>
      <c r="L10" s="14" t="s">
        <v>40</v>
      </c>
    </row>
    <row r="11" spans="2:21" s="12" customFormat="1" ht="15.75" customHeight="1" x14ac:dyDescent="0.5">
      <c r="C11" s="39" t="s">
        <v>69</v>
      </c>
      <c r="F11" s="59">
        <v>39.700000000000003</v>
      </c>
      <c r="G11" s="59">
        <v>39.700000000000003</v>
      </c>
      <c r="H11" s="59">
        <v>64.400000000000006</v>
      </c>
      <c r="I11" s="59">
        <v>54.8</v>
      </c>
      <c r="J11" s="59">
        <v>52.9</v>
      </c>
      <c r="K11" s="13"/>
      <c r="L11" s="14" t="s">
        <v>41</v>
      </c>
    </row>
    <row r="12" spans="2:21" s="12" customFormat="1" ht="15.75" customHeight="1" x14ac:dyDescent="0.5">
      <c r="C12" s="39" t="s">
        <v>70</v>
      </c>
      <c r="F12" s="59">
        <v>17</v>
      </c>
      <c r="G12" s="59">
        <v>17</v>
      </c>
      <c r="H12" s="59">
        <v>4.8</v>
      </c>
      <c r="I12" s="59">
        <v>20.100000000000001</v>
      </c>
      <c r="J12" s="59">
        <v>17.7</v>
      </c>
      <c r="K12" s="13"/>
      <c r="L12" s="14" t="s">
        <v>72</v>
      </c>
    </row>
    <row r="13" spans="2:21" s="12" customFormat="1" ht="15.75" customHeight="1" x14ac:dyDescent="0.5">
      <c r="C13" s="39" t="s">
        <v>32</v>
      </c>
      <c r="F13" s="59">
        <v>3.5</v>
      </c>
      <c r="G13" s="59">
        <v>3.5</v>
      </c>
      <c r="H13" s="59">
        <v>1.7</v>
      </c>
      <c r="I13" s="59">
        <v>2</v>
      </c>
      <c r="J13" s="59">
        <v>1.8</v>
      </c>
      <c r="K13" s="13"/>
      <c r="L13" s="14" t="s">
        <v>73</v>
      </c>
    </row>
    <row r="14" spans="2:21" s="12" customFormat="1" ht="15.75" customHeight="1" x14ac:dyDescent="0.5">
      <c r="C14" s="39" t="s">
        <v>71</v>
      </c>
      <c r="F14" s="59" t="s">
        <v>184</v>
      </c>
      <c r="G14" s="59" t="s">
        <v>184</v>
      </c>
      <c r="H14" s="59">
        <v>2.2999999999999998</v>
      </c>
      <c r="I14" s="59" t="s">
        <v>184</v>
      </c>
      <c r="J14" s="59" t="s">
        <v>184</v>
      </c>
      <c r="K14" s="13"/>
      <c r="L14" s="14" t="s">
        <v>74</v>
      </c>
    </row>
    <row r="15" spans="2:21" s="12" customFormat="1" ht="15.75" customHeight="1" x14ac:dyDescent="0.5">
      <c r="C15" s="39" t="s">
        <v>87</v>
      </c>
      <c r="F15" s="59" t="s">
        <v>184</v>
      </c>
      <c r="G15" s="59" t="s">
        <v>184</v>
      </c>
      <c r="H15" s="59">
        <v>1.1000000000000001</v>
      </c>
      <c r="I15" s="59">
        <v>0.4</v>
      </c>
      <c r="J15" s="59" t="s">
        <v>184</v>
      </c>
      <c r="K15" s="13"/>
      <c r="L15" s="14" t="s">
        <v>93</v>
      </c>
    </row>
    <row r="16" spans="2:21" s="12" customFormat="1" ht="15.75" customHeight="1" x14ac:dyDescent="0.5">
      <c r="C16" s="39" t="s">
        <v>48</v>
      </c>
      <c r="F16" s="59" t="s">
        <v>184</v>
      </c>
      <c r="G16" s="59" t="s">
        <v>184</v>
      </c>
      <c r="H16" s="59" t="s">
        <v>184</v>
      </c>
      <c r="I16" s="59">
        <v>0.3</v>
      </c>
      <c r="J16" s="59" t="s">
        <v>184</v>
      </c>
      <c r="K16" s="13"/>
      <c r="L16" s="14" t="s">
        <v>94</v>
      </c>
    </row>
    <row r="17" spans="2:12" s="11" customFormat="1" ht="15.75" customHeight="1" x14ac:dyDescent="0.5">
      <c r="B17" s="11" t="s">
        <v>75</v>
      </c>
      <c r="F17" s="60">
        <v>100</v>
      </c>
      <c r="G17" s="60">
        <v>100</v>
      </c>
      <c r="H17" s="60">
        <v>100</v>
      </c>
      <c r="I17" s="60">
        <f>SUM(I18:I23)</f>
        <v>100</v>
      </c>
      <c r="J17" s="60">
        <v>100</v>
      </c>
      <c r="K17" s="10" t="s">
        <v>192</v>
      </c>
      <c r="L17" s="15"/>
    </row>
    <row r="18" spans="2:12" s="12" customFormat="1" ht="15.75" customHeight="1" x14ac:dyDescent="0.5">
      <c r="C18" s="12" t="s">
        <v>45</v>
      </c>
      <c r="F18" s="59">
        <v>75.5</v>
      </c>
      <c r="G18" s="59">
        <v>75.5</v>
      </c>
      <c r="H18" s="59">
        <v>84.8</v>
      </c>
      <c r="I18" s="59">
        <v>86.5</v>
      </c>
      <c r="J18" s="59">
        <v>85.1</v>
      </c>
      <c r="K18" s="13"/>
      <c r="L18" s="14" t="s">
        <v>77</v>
      </c>
    </row>
    <row r="19" spans="2:12" s="12" customFormat="1" ht="15.75" customHeight="1" x14ac:dyDescent="0.5">
      <c r="C19" s="12" t="s">
        <v>46</v>
      </c>
      <c r="F19" s="59">
        <v>14.2</v>
      </c>
      <c r="G19" s="59">
        <v>14.2</v>
      </c>
      <c r="H19" s="59">
        <v>9.3000000000000007</v>
      </c>
      <c r="I19" s="59">
        <v>7.1</v>
      </c>
      <c r="J19" s="59">
        <v>7.6</v>
      </c>
      <c r="K19" s="13"/>
      <c r="L19" s="14" t="s">
        <v>60</v>
      </c>
    </row>
    <row r="20" spans="2:12" s="12" customFormat="1" ht="15.75" customHeight="1" x14ac:dyDescent="0.5">
      <c r="C20" s="12" t="s">
        <v>47</v>
      </c>
      <c r="F20" s="59">
        <v>8.3000000000000007</v>
      </c>
      <c r="G20" s="59">
        <v>8.3000000000000007</v>
      </c>
      <c r="H20" s="59">
        <v>4.4000000000000004</v>
      </c>
      <c r="I20" s="59">
        <v>5</v>
      </c>
      <c r="J20" s="59">
        <v>7.1</v>
      </c>
      <c r="K20" s="13"/>
      <c r="L20" s="14" t="s">
        <v>78</v>
      </c>
    </row>
    <row r="21" spans="2:12" s="12" customFormat="1" ht="15.75" customHeight="1" x14ac:dyDescent="0.5">
      <c r="C21" s="12" t="s">
        <v>76</v>
      </c>
      <c r="F21" s="59">
        <v>1.9</v>
      </c>
      <c r="G21" s="59">
        <v>1.9</v>
      </c>
      <c r="H21" s="59">
        <v>0.6</v>
      </c>
      <c r="I21" s="59">
        <v>1.4</v>
      </c>
      <c r="J21" s="59">
        <v>0.2</v>
      </c>
      <c r="K21" s="13"/>
      <c r="L21" s="14" t="s">
        <v>79</v>
      </c>
    </row>
    <row r="22" spans="2:12" s="12" customFormat="1" ht="15.75" customHeight="1" x14ac:dyDescent="0.5">
      <c r="C22" s="12" t="s">
        <v>88</v>
      </c>
      <c r="F22" s="59">
        <v>0.2</v>
      </c>
      <c r="G22" s="59">
        <v>0.52</v>
      </c>
      <c r="H22" s="59">
        <v>0.8</v>
      </c>
      <c r="I22" s="59" t="s">
        <v>184</v>
      </c>
      <c r="J22" s="59" t="s">
        <v>184</v>
      </c>
      <c r="K22" s="13"/>
      <c r="L22" s="14" t="s">
        <v>95</v>
      </c>
    </row>
    <row r="23" spans="2:12" s="12" customFormat="1" ht="15.75" customHeight="1" x14ac:dyDescent="0.5">
      <c r="C23" s="12" t="s">
        <v>89</v>
      </c>
      <c r="F23" s="59" t="s">
        <v>184</v>
      </c>
      <c r="G23" s="59" t="s">
        <v>184</v>
      </c>
      <c r="H23" s="59" t="s">
        <v>184</v>
      </c>
      <c r="I23" s="59" t="s">
        <v>184</v>
      </c>
      <c r="J23" s="59" t="s">
        <v>184</v>
      </c>
      <c r="K23" s="13"/>
      <c r="L23" s="14" t="s">
        <v>94</v>
      </c>
    </row>
    <row r="24" spans="2:12" s="11" customFormat="1" ht="15.75" customHeight="1" x14ac:dyDescent="0.5">
      <c r="B24" s="11" t="s">
        <v>81</v>
      </c>
      <c r="F24" s="60">
        <v>100</v>
      </c>
      <c r="G24" s="60">
        <v>100</v>
      </c>
      <c r="H24" s="60">
        <v>100</v>
      </c>
      <c r="I24" s="60">
        <f>SUM(I25:I28)</f>
        <v>100</v>
      </c>
      <c r="J24" s="60">
        <v>100</v>
      </c>
      <c r="K24" s="10" t="s">
        <v>193</v>
      </c>
      <c r="L24" s="15"/>
    </row>
    <row r="25" spans="2:12" s="12" customFormat="1" ht="15.75" customHeight="1" x14ac:dyDescent="0.5">
      <c r="C25" s="12" t="s">
        <v>49</v>
      </c>
      <c r="F25" s="59">
        <v>48.4</v>
      </c>
      <c r="G25" s="59">
        <v>48.4</v>
      </c>
      <c r="H25" s="59">
        <v>24.2</v>
      </c>
      <c r="I25" s="59">
        <v>36</v>
      </c>
      <c r="J25" s="59">
        <v>38.1</v>
      </c>
      <c r="K25" s="13"/>
      <c r="L25" s="14" t="s">
        <v>80</v>
      </c>
    </row>
    <row r="26" spans="2:12" s="12" customFormat="1" ht="15.75" customHeight="1" x14ac:dyDescent="0.5">
      <c r="C26" s="12" t="s">
        <v>50</v>
      </c>
      <c r="F26" s="59">
        <v>3.3</v>
      </c>
      <c r="G26" s="59">
        <v>3.3</v>
      </c>
      <c r="H26" s="59">
        <v>4.5</v>
      </c>
      <c r="I26" s="59">
        <v>2.6</v>
      </c>
      <c r="J26" s="59">
        <v>2.9</v>
      </c>
      <c r="K26" s="13"/>
      <c r="L26" s="14" t="s">
        <v>84</v>
      </c>
    </row>
    <row r="27" spans="2:12" s="12" customFormat="1" ht="15.75" customHeight="1" x14ac:dyDescent="0.5">
      <c r="C27" s="12" t="s">
        <v>82</v>
      </c>
      <c r="F27" s="59">
        <v>42.4</v>
      </c>
      <c r="G27" s="59">
        <v>42.4</v>
      </c>
      <c r="H27" s="59">
        <v>65.2</v>
      </c>
      <c r="I27" s="59">
        <v>54.8</v>
      </c>
      <c r="J27" s="59">
        <v>54.9</v>
      </c>
      <c r="K27" s="13"/>
      <c r="L27" s="14" t="s">
        <v>101</v>
      </c>
    </row>
    <row r="28" spans="2:12" s="12" customFormat="1" ht="15.75" customHeight="1" x14ac:dyDescent="0.5">
      <c r="C28" s="12" t="s">
        <v>83</v>
      </c>
      <c r="F28" s="59">
        <v>5.9</v>
      </c>
      <c r="G28" s="59">
        <v>5.9</v>
      </c>
      <c r="H28" s="59">
        <v>5.8</v>
      </c>
      <c r="I28" s="59">
        <v>6.6</v>
      </c>
      <c r="J28" s="59">
        <v>4</v>
      </c>
      <c r="K28" s="13"/>
      <c r="L28" s="14" t="s">
        <v>106</v>
      </c>
    </row>
    <row r="29" spans="2:12" s="11" customFormat="1" ht="15.75" customHeight="1" x14ac:dyDescent="0.5">
      <c r="B29" s="11" t="s">
        <v>85</v>
      </c>
      <c r="F29" s="60">
        <v>100</v>
      </c>
      <c r="G29" s="60">
        <v>100</v>
      </c>
      <c r="H29" s="60">
        <v>100</v>
      </c>
      <c r="I29" s="60">
        <v>100</v>
      </c>
      <c r="J29" s="60">
        <v>100</v>
      </c>
      <c r="K29" s="10" t="s">
        <v>194</v>
      </c>
      <c r="L29" s="15"/>
    </row>
    <row r="30" spans="2:12" s="12" customFormat="1" ht="15.75" customHeight="1" x14ac:dyDescent="0.5">
      <c r="C30" s="12" t="s">
        <v>113</v>
      </c>
      <c r="F30" s="59">
        <v>69</v>
      </c>
      <c r="G30" s="59">
        <v>69</v>
      </c>
      <c r="H30" s="59">
        <v>93.5</v>
      </c>
      <c r="I30" s="59">
        <v>89.5</v>
      </c>
      <c r="J30" s="59">
        <v>82.3</v>
      </c>
      <c r="K30" s="13"/>
      <c r="L30" s="14" t="s">
        <v>124</v>
      </c>
    </row>
    <row r="31" spans="2:12" s="12" customFormat="1" ht="15.75" customHeight="1" x14ac:dyDescent="0.5">
      <c r="C31" s="12" t="s">
        <v>114</v>
      </c>
      <c r="F31" s="59">
        <v>22.6</v>
      </c>
      <c r="G31" s="59">
        <v>22.6</v>
      </c>
      <c r="H31" s="59">
        <v>6.1</v>
      </c>
      <c r="I31" s="59">
        <v>7.5</v>
      </c>
      <c r="J31" s="59">
        <v>14.7</v>
      </c>
      <c r="K31" s="13"/>
      <c r="L31" s="14" t="s">
        <v>118</v>
      </c>
    </row>
    <row r="32" spans="2:12" s="12" customFormat="1" ht="15.75" customHeight="1" x14ac:dyDescent="0.5">
      <c r="C32" s="12" t="s">
        <v>115</v>
      </c>
      <c r="F32" s="59">
        <v>8.4</v>
      </c>
      <c r="G32" s="59">
        <v>8.4</v>
      </c>
      <c r="H32" s="59" t="s">
        <v>184</v>
      </c>
      <c r="I32" s="59">
        <v>1.7</v>
      </c>
      <c r="J32" s="59">
        <v>2.2999999999999998</v>
      </c>
      <c r="K32" s="13"/>
      <c r="L32" s="14" t="s">
        <v>126</v>
      </c>
    </row>
    <row r="33" spans="2:17" s="12" customFormat="1" ht="15.75" customHeight="1" x14ac:dyDescent="0.5">
      <c r="C33" s="12" t="s">
        <v>116</v>
      </c>
      <c r="F33" s="59" t="s">
        <v>184</v>
      </c>
      <c r="G33" s="59" t="s">
        <v>184</v>
      </c>
      <c r="H33" s="59" t="s">
        <v>184</v>
      </c>
      <c r="I33" s="59">
        <v>1</v>
      </c>
      <c r="J33" s="59">
        <v>0.1</v>
      </c>
      <c r="K33" s="13"/>
      <c r="L33" s="14" t="s">
        <v>119</v>
      </c>
    </row>
    <row r="34" spans="2:17" s="12" customFormat="1" ht="15.75" customHeight="1" x14ac:dyDescent="0.5">
      <c r="C34" s="12" t="s">
        <v>90</v>
      </c>
      <c r="F34" s="59" t="s">
        <v>184</v>
      </c>
      <c r="G34" s="59" t="s">
        <v>184</v>
      </c>
      <c r="H34" s="59" t="s">
        <v>184</v>
      </c>
      <c r="I34" s="59" t="s">
        <v>184</v>
      </c>
      <c r="J34" s="59" t="s">
        <v>184</v>
      </c>
      <c r="K34" s="13"/>
      <c r="L34" s="14" t="s">
        <v>125</v>
      </c>
    </row>
    <row r="35" spans="2:17" s="12" customFormat="1" ht="15.75" customHeight="1" x14ac:dyDescent="0.5">
      <c r="C35" s="12" t="s">
        <v>33</v>
      </c>
      <c r="F35" s="59" t="s">
        <v>184</v>
      </c>
      <c r="G35" s="59" t="s">
        <v>184</v>
      </c>
      <c r="H35" s="59" t="s">
        <v>184</v>
      </c>
      <c r="I35" s="59" t="s">
        <v>184</v>
      </c>
      <c r="J35" s="59" t="s">
        <v>184</v>
      </c>
      <c r="K35" s="13"/>
      <c r="L35" s="12" t="s">
        <v>97</v>
      </c>
    </row>
    <row r="36" spans="2:17" s="12" customFormat="1" ht="15.75" customHeight="1" x14ac:dyDescent="0.5">
      <c r="C36" s="12" t="s">
        <v>185</v>
      </c>
      <c r="F36" s="59" t="s">
        <v>184</v>
      </c>
      <c r="G36" s="59" t="s">
        <v>184</v>
      </c>
      <c r="H36" s="59">
        <v>0.3</v>
      </c>
      <c r="I36" s="59">
        <v>0.2</v>
      </c>
      <c r="J36" s="59">
        <v>0.5</v>
      </c>
      <c r="K36" s="13"/>
      <c r="L36" s="14" t="s">
        <v>186</v>
      </c>
    </row>
    <row r="37" spans="2:17" s="12" customFormat="1" ht="15.75" customHeight="1" x14ac:dyDescent="0.5">
      <c r="C37" s="12" t="s">
        <v>112</v>
      </c>
      <c r="F37" s="59" t="s">
        <v>184</v>
      </c>
      <c r="G37" s="59" t="s">
        <v>184</v>
      </c>
      <c r="H37" s="59" t="s">
        <v>184</v>
      </c>
      <c r="I37" s="59" t="s">
        <v>184</v>
      </c>
      <c r="J37" s="59" t="s">
        <v>184</v>
      </c>
      <c r="K37" s="13"/>
      <c r="L37" s="12" t="s">
        <v>94</v>
      </c>
    </row>
    <row r="38" spans="2:17" s="12" customFormat="1" ht="14.1" customHeight="1" x14ac:dyDescent="0.5">
      <c r="F38" s="98"/>
      <c r="G38" s="98"/>
      <c r="H38" s="98"/>
      <c r="I38" s="98"/>
      <c r="J38" s="98"/>
      <c r="K38" s="14"/>
    </row>
    <row r="39" spans="2:17" s="1" customFormat="1" x14ac:dyDescent="0.3">
      <c r="C39" s="1" t="s">
        <v>0</v>
      </c>
      <c r="D39" s="216">
        <v>1.1100000000000001</v>
      </c>
      <c r="E39" s="1" t="s">
        <v>280</v>
      </c>
      <c r="L39" s="12"/>
      <c r="Q39" s="99">
        <v>9</v>
      </c>
    </row>
    <row r="40" spans="2:17" s="3" customFormat="1" ht="15.75" customHeight="1" x14ac:dyDescent="0.3">
      <c r="C40" s="1" t="s">
        <v>130</v>
      </c>
      <c r="D40" s="216">
        <v>1.1100000000000001</v>
      </c>
      <c r="E40" s="1" t="s">
        <v>281</v>
      </c>
      <c r="L40" s="112"/>
    </row>
    <row r="41" spans="2:17" ht="2.25" customHeight="1" x14ac:dyDescent="0.3">
      <c r="B41" s="4"/>
      <c r="C41" s="4"/>
      <c r="D41" s="4"/>
      <c r="E41" s="4"/>
      <c r="F41" s="4"/>
      <c r="G41" s="4"/>
      <c r="H41" s="4"/>
      <c r="I41" s="4"/>
      <c r="J41" s="4"/>
      <c r="K41" s="8"/>
      <c r="L41" s="8"/>
    </row>
    <row r="42" spans="2:17" s="9" customFormat="1" ht="12" customHeight="1" x14ac:dyDescent="0.25">
      <c r="B42" s="322" t="s">
        <v>270</v>
      </c>
      <c r="C42" s="322"/>
      <c r="D42" s="322"/>
      <c r="E42" s="322"/>
      <c r="F42" s="316" t="s">
        <v>259</v>
      </c>
      <c r="G42" s="316" t="s">
        <v>181</v>
      </c>
      <c r="H42" s="316" t="s">
        <v>180</v>
      </c>
      <c r="I42" s="316" t="s">
        <v>201</v>
      </c>
      <c r="J42" s="316" t="s">
        <v>243</v>
      </c>
      <c r="K42" s="327" t="s">
        <v>271</v>
      </c>
      <c r="L42" s="328"/>
    </row>
    <row r="43" spans="2:17" s="9" customFormat="1" ht="12" customHeight="1" x14ac:dyDescent="0.25">
      <c r="B43" s="323"/>
      <c r="C43" s="323"/>
      <c r="D43" s="323"/>
      <c r="E43" s="323"/>
      <c r="F43" s="317"/>
      <c r="G43" s="317"/>
      <c r="H43" s="317"/>
      <c r="I43" s="317"/>
      <c r="J43" s="317"/>
      <c r="K43" s="329"/>
      <c r="L43" s="330"/>
    </row>
    <row r="44" spans="2:17" s="9" customFormat="1" ht="12" customHeight="1" x14ac:dyDescent="0.25">
      <c r="B44" s="323"/>
      <c r="C44" s="323"/>
      <c r="D44" s="323"/>
      <c r="E44" s="323"/>
      <c r="F44" s="318" t="s">
        <v>260</v>
      </c>
      <c r="G44" s="318" t="s">
        <v>155</v>
      </c>
      <c r="H44" s="318" t="s">
        <v>148</v>
      </c>
      <c r="I44" s="318" t="s">
        <v>200</v>
      </c>
      <c r="J44" s="318" t="s">
        <v>240</v>
      </c>
      <c r="K44" s="329"/>
      <c r="L44" s="330"/>
    </row>
    <row r="45" spans="2:17" s="9" customFormat="1" ht="12" customHeight="1" x14ac:dyDescent="0.25">
      <c r="B45" s="324"/>
      <c r="C45" s="324"/>
      <c r="D45" s="324"/>
      <c r="E45" s="324"/>
      <c r="F45" s="319"/>
      <c r="G45" s="319"/>
      <c r="H45" s="319"/>
      <c r="I45" s="319"/>
      <c r="J45" s="319"/>
      <c r="K45" s="331"/>
      <c r="L45" s="332"/>
    </row>
    <row r="46" spans="2:17" s="22" customFormat="1" ht="3" customHeight="1" x14ac:dyDescent="0.25">
      <c r="B46" s="19"/>
      <c r="C46" s="19"/>
      <c r="D46" s="19"/>
      <c r="E46" s="19"/>
      <c r="F46" s="20"/>
      <c r="G46" s="20"/>
      <c r="H46" s="20"/>
      <c r="I46" s="20"/>
      <c r="J46" s="20"/>
      <c r="K46" s="21"/>
      <c r="L46" s="19"/>
    </row>
    <row r="47" spans="2:17" s="11" customFormat="1" ht="15.75" customHeight="1" x14ac:dyDescent="0.5">
      <c r="B47" s="11" t="s">
        <v>58</v>
      </c>
      <c r="F47" s="60">
        <v>100</v>
      </c>
      <c r="G47" s="60">
        <v>100</v>
      </c>
      <c r="H47" s="60">
        <v>100</v>
      </c>
      <c r="I47" s="60">
        <v>100</v>
      </c>
      <c r="J47" s="60">
        <v>100</v>
      </c>
      <c r="K47" s="10" t="s">
        <v>195</v>
      </c>
      <c r="L47" s="15"/>
    </row>
    <row r="48" spans="2:17" s="11" customFormat="1" ht="15.75" customHeight="1" x14ac:dyDescent="0.5">
      <c r="C48" s="12" t="s">
        <v>59</v>
      </c>
      <c r="F48" s="59">
        <v>76.2</v>
      </c>
      <c r="G48" s="59">
        <v>76.2</v>
      </c>
      <c r="H48" s="59">
        <v>76.2</v>
      </c>
      <c r="I48" s="59">
        <v>92.3</v>
      </c>
      <c r="J48" s="59">
        <v>92.7</v>
      </c>
      <c r="K48" s="10"/>
      <c r="L48" s="14" t="s">
        <v>98</v>
      </c>
    </row>
    <row r="49" spans="2:12" s="12" customFormat="1" ht="15.75" customHeight="1" x14ac:dyDescent="0.5">
      <c r="C49" s="12" t="s">
        <v>113</v>
      </c>
      <c r="F49" s="59" t="s">
        <v>184</v>
      </c>
      <c r="G49" s="59">
        <v>0.2</v>
      </c>
      <c r="H49" s="59">
        <v>0.2</v>
      </c>
      <c r="I49" s="59">
        <v>0.5</v>
      </c>
      <c r="J49" s="59">
        <v>0.3</v>
      </c>
      <c r="K49" s="13"/>
      <c r="L49" s="14" t="s">
        <v>117</v>
      </c>
    </row>
    <row r="50" spans="2:12" s="12" customFormat="1" ht="15.75" customHeight="1" x14ac:dyDescent="0.5">
      <c r="C50" s="12" t="s">
        <v>114</v>
      </c>
      <c r="F50" s="59" t="s">
        <v>184</v>
      </c>
      <c r="G50" s="59" t="s">
        <v>184</v>
      </c>
      <c r="H50" s="59" t="s">
        <v>184</v>
      </c>
      <c r="I50" s="59" t="s">
        <v>184</v>
      </c>
      <c r="J50" s="59" t="s">
        <v>184</v>
      </c>
      <c r="K50" s="13"/>
      <c r="L50" s="14" t="s">
        <v>121</v>
      </c>
    </row>
    <row r="51" spans="2:12" s="12" customFormat="1" ht="15.75" customHeight="1" x14ac:dyDescent="0.5">
      <c r="C51" s="12" t="s">
        <v>115</v>
      </c>
      <c r="F51" s="59" t="s">
        <v>184</v>
      </c>
      <c r="G51" s="59" t="s">
        <v>184</v>
      </c>
      <c r="H51" s="59" t="s">
        <v>184</v>
      </c>
      <c r="I51" s="59" t="s">
        <v>184</v>
      </c>
      <c r="J51" s="59" t="s">
        <v>184</v>
      </c>
      <c r="K51" s="13"/>
      <c r="L51" s="14" t="s">
        <v>123</v>
      </c>
    </row>
    <row r="52" spans="2:12" s="12" customFormat="1" ht="15.75" customHeight="1" x14ac:dyDescent="0.5">
      <c r="C52" s="12" t="s">
        <v>120</v>
      </c>
      <c r="F52" s="59" t="s">
        <v>184</v>
      </c>
      <c r="G52" s="59" t="s">
        <v>184</v>
      </c>
      <c r="H52" s="59" t="s">
        <v>184</v>
      </c>
      <c r="I52" s="59" t="s">
        <v>184</v>
      </c>
      <c r="J52" s="59" t="s">
        <v>184</v>
      </c>
      <c r="K52" s="13"/>
      <c r="L52" s="14" t="s">
        <v>122</v>
      </c>
    </row>
    <row r="53" spans="2:12" s="12" customFormat="1" ht="15.75" customHeight="1" x14ac:dyDescent="0.5">
      <c r="C53" s="12" t="s">
        <v>90</v>
      </c>
      <c r="F53" s="59" t="s">
        <v>184</v>
      </c>
      <c r="G53" s="59" t="s">
        <v>184</v>
      </c>
      <c r="H53" s="59" t="s">
        <v>184</v>
      </c>
      <c r="I53" s="59" t="s">
        <v>184</v>
      </c>
      <c r="J53" s="59" t="s">
        <v>184</v>
      </c>
      <c r="K53" s="13"/>
      <c r="L53" s="14" t="s">
        <v>125</v>
      </c>
    </row>
    <row r="54" spans="2:12" s="12" customFormat="1" ht="15.75" customHeight="1" x14ac:dyDescent="0.5">
      <c r="C54" s="12" t="s">
        <v>33</v>
      </c>
      <c r="F54" s="59">
        <v>18.3</v>
      </c>
      <c r="G54" s="59">
        <v>18.3</v>
      </c>
      <c r="H54" s="59">
        <v>18.3</v>
      </c>
      <c r="I54" s="59">
        <v>3.5</v>
      </c>
      <c r="J54" s="59">
        <v>4.8</v>
      </c>
      <c r="K54" s="13"/>
      <c r="L54" s="14" t="s">
        <v>97</v>
      </c>
    </row>
    <row r="55" spans="2:12" s="12" customFormat="1" ht="15.75" customHeight="1" x14ac:dyDescent="0.5">
      <c r="C55" s="12" t="s">
        <v>185</v>
      </c>
      <c r="F55" s="59" t="s">
        <v>184</v>
      </c>
      <c r="G55" s="59" t="s">
        <v>184</v>
      </c>
      <c r="H55" s="59">
        <v>5.3</v>
      </c>
      <c r="I55" s="59">
        <v>3.6</v>
      </c>
      <c r="J55" s="59">
        <v>2.2000000000000002</v>
      </c>
      <c r="K55" s="13"/>
      <c r="L55" s="14" t="s">
        <v>186</v>
      </c>
    </row>
    <row r="56" spans="2:12" s="12" customFormat="1" ht="15.75" customHeight="1" x14ac:dyDescent="0.5">
      <c r="C56" s="12" t="s">
        <v>48</v>
      </c>
      <c r="F56" s="59" t="s">
        <v>184</v>
      </c>
      <c r="G56" s="59" t="s">
        <v>184</v>
      </c>
      <c r="H56" s="59" t="s">
        <v>184</v>
      </c>
      <c r="I56" s="59" t="s">
        <v>184</v>
      </c>
      <c r="J56" s="59" t="s">
        <v>184</v>
      </c>
      <c r="K56" s="13"/>
      <c r="L56" s="12" t="s">
        <v>94</v>
      </c>
    </row>
    <row r="57" spans="2:12" s="11" customFormat="1" ht="15.75" customHeight="1" x14ac:dyDescent="0.5">
      <c r="B57" s="11" t="s">
        <v>86</v>
      </c>
      <c r="F57" s="60">
        <v>100</v>
      </c>
      <c r="G57" s="60">
        <v>100</v>
      </c>
      <c r="H57" s="60">
        <v>100</v>
      </c>
      <c r="I57" s="60">
        <f>SUM(I58:I61)</f>
        <v>100.00000000000001</v>
      </c>
      <c r="J57" s="60">
        <v>100</v>
      </c>
      <c r="K57" s="10" t="s">
        <v>196</v>
      </c>
      <c r="L57" s="15"/>
    </row>
    <row r="58" spans="2:12" s="12" customFormat="1" ht="15.75" customHeight="1" x14ac:dyDescent="0.5">
      <c r="C58" s="12" t="s">
        <v>91</v>
      </c>
      <c r="F58" s="59">
        <v>50.8</v>
      </c>
      <c r="G58" s="59">
        <v>50.8</v>
      </c>
      <c r="H58" s="59">
        <v>0.2</v>
      </c>
      <c r="I58" s="59">
        <v>0.3</v>
      </c>
      <c r="J58" s="59" t="s">
        <v>184</v>
      </c>
      <c r="K58" s="13"/>
      <c r="L58" s="14" t="s">
        <v>96</v>
      </c>
    </row>
    <row r="59" spans="2:12" s="12" customFormat="1" ht="15.75" customHeight="1" x14ac:dyDescent="0.5">
      <c r="C59" s="12" t="s">
        <v>56</v>
      </c>
      <c r="F59" s="59">
        <v>43.6</v>
      </c>
      <c r="G59" s="59">
        <v>43.6</v>
      </c>
      <c r="H59" s="59">
        <v>26</v>
      </c>
      <c r="I59" s="59">
        <v>27.9</v>
      </c>
      <c r="J59" s="59">
        <v>37</v>
      </c>
      <c r="K59" s="13"/>
      <c r="L59" s="14" t="s">
        <v>66</v>
      </c>
    </row>
    <row r="60" spans="2:12" s="12" customFormat="1" ht="15.75" customHeight="1" x14ac:dyDescent="0.5">
      <c r="C60" s="12" t="s">
        <v>57</v>
      </c>
      <c r="F60" s="59">
        <v>5.7</v>
      </c>
      <c r="G60" s="59">
        <v>5.7</v>
      </c>
      <c r="H60" s="59">
        <v>67</v>
      </c>
      <c r="I60" s="59">
        <v>64.900000000000006</v>
      </c>
      <c r="J60" s="59">
        <v>60.9</v>
      </c>
      <c r="K60" s="13"/>
      <c r="L60" s="14" t="s">
        <v>102</v>
      </c>
    </row>
    <row r="61" spans="2:12" s="12" customFormat="1" ht="15.75" customHeight="1" x14ac:dyDescent="0.5">
      <c r="C61" s="12" t="s">
        <v>67</v>
      </c>
      <c r="F61" s="59" t="s">
        <v>184</v>
      </c>
      <c r="G61" s="59" t="s">
        <v>184</v>
      </c>
      <c r="H61" s="59">
        <v>6.7</v>
      </c>
      <c r="I61" s="59">
        <v>6.9</v>
      </c>
      <c r="J61" s="59">
        <v>2.1</v>
      </c>
      <c r="K61" s="13"/>
      <c r="L61" s="14" t="s">
        <v>103</v>
      </c>
    </row>
    <row r="62" spans="2:12" s="12" customFormat="1" ht="15.75" customHeight="1" x14ac:dyDescent="0.5">
      <c r="C62" s="12" t="s">
        <v>92</v>
      </c>
      <c r="F62" s="59" t="s">
        <v>184</v>
      </c>
      <c r="G62" s="59" t="s">
        <v>184</v>
      </c>
      <c r="H62" s="59" t="s">
        <v>184</v>
      </c>
      <c r="I62" s="59" t="s">
        <v>184</v>
      </c>
      <c r="J62" s="59" t="s">
        <v>184</v>
      </c>
      <c r="K62" s="13"/>
      <c r="L62" s="14" t="s">
        <v>104</v>
      </c>
    </row>
    <row r="63" spans="2:12" s="11" customFormat="1" ht="15.75" customHeight="1" x14ac:dyDescent="0.5">
      <c r="B63" s="11" t="s">
        <v>111</v>
      </c>
      <c r="F63" s="60">
        <v>100</v>
      </c>
      <c r="G63" s="60">
        <v>100</v>
      </c>
      <c r="H63" s="60">
        <v>100</v>
      </c>
      <c r="I63" s="60">
        <f>SUM(I64:I70)</f>
        <v>100.00000000000001</v>
      </c>
      <c r="J63" s="60">
        <v>100</v>
      </c>
      <c r="K63" s="10" t="s">
        <v>197</v>
      </c>
      <c r="L63" s="15"/>
    </row>
    <row r="64" spans="2:12" s="12" customFormat="1" ht="15.75" customHeight="1" x14ac:dyDescent="0.5">
      <c r="C64" s="12" t="s">
        <v>52</v>
      </c>
      <c r="F64" s="59" t="s">
        <v>184</v>
      </c>
      <c r="G64" s="59" t="s">
        <v>184</v>
      </c>
      <c r="H64" s="59">
        <v>0.7</v>
      </c>
      <c r="I64" s="59">
        <v>0.2</v>
      </c>
      <c r="J64" s="59">
        <v>0.5</v>
      </c>
      <c r="K64" s="13"/>
      <c r="L64" s="14" t="s">
        <v>62</v>
      </c>
    </row>
    <row r="65" spans="2:12" s="12" customFormat="1" ht="15.75" customHeight="1" x14ac:dyDescent="0.5">
      <c r="C65" s="12" t="s">
        <v>46</v>
      </c>
      <c r="F65" s="59" t="s">
        <v>184</v>
      </c>
      <c r="G65" s="59" t="s">
        <v>184</v>
      </c>
      <c r="H65" s="59" t="s">
        <v>184</v>
      </c>
      <c r="I65" s="59">
        <v>0.2</v>
      </c>
      <c r="J65" s="59">
        <v>0.2</v>
      </c>
      <c r="K65" s="13"/>
      <c r="L65" s="14" t="s">
        <v>60</v>
      </c>
    </row>
    <row r="66" spans="2:12" s="12" customFormat="1" ht="15.75" customHeight="1" x14ac:dyDescent="0.5">
      <c r="C66" s="12" t="s">
        <v>53</v>
      </c>
      <c r="F66" s="59" t="s">
        <v>184</v>
      </c>
      <c r="G66" s="59" t="s">
        <v>184</v>
      </c>
      <c r="H66" s="59">
        <v>0.1</v>
      </c>
      <c r="I66" s="59" t="s">
        <v>184</v>
      </c>
      <c r="J66" s="59">
        <v>0.3</v>
      </c>
      <c r="K66" s="13"/>
      <c r="L66" s="14" t="s">
        <v>63</v>
      </c>
    </row>
    <row r="67" spans="2:12" s="12" customFormat="1" ht="15.75" customHeight="1" x14ac:dyDescent="0.5">
      <c r="C67" s="12" t="s">
        <v>54</v>
      </c>
      <c r="F67" s="59">
        <v>100</v>
      </c>
      <c r="G67" s="59">
        <v>100</v>
      </c>
      <c r="H67" s="59">
        <v>81.400000000000006</v>
      </c>
      <c r="I67" s="59">
        <v>77.2</v>
      </c>
      <c r="J67" s="59">
        <v>68.400000000000006</v>
      </c>
      <c r="K67" s="13"/>
      <c r="L67" s="14" t="s">
        <v>64</v>
      </c>
    </row>
    <row r="68" spans="2:12" s="12" customFormat="1" ht="15.75" customHeight="1" x14ac:dyDescent="0.5">
      <c r="C68" s="12" t="s">
        <v>55</v>
      </c>
      <c r="F68" s="59" t="s">
        <v>184</v>
      </c>
      <c r="G68" s="59" t="s">
        <v>184</v>
      </c>
      <c r="H68" s="59">
        <v>11.5</v>
      </c>
      <c r="I68" s="59">
        <v>15.2</v>
      </c>
      <c r="J68" s="59">
        <v>16.399999999999999</v>
      </c>
      <c r="K68" s="13"/>
      <c r="L68" s="14" t="s">
        <v>65</v>
      </c>
    </row>
    <row r="69" spans="2:12" s="12" customFormat="1" ht="15.75" customHeight="1" x14ac:dyDescent="0.5">
      <c r="C69" s="12" t="s">
        <v>48</v>
      </c>
      <c r="F69" s="61" t="s">
        <v>184</v>
      </c>
      <c r="G69" s="61" t="s">
        <v>184</v>
      </c>
      <c r="H69" s="61" t="s">
        <v>184</v>
      </c>
      <c r="I69" s="61" t="s">
        <v>184</v>
      </c>
      <c r="J69" s="61" t="s">
        <v>184</v>
      </c>
      <c r="K69" s="14"/>
      <c r="L69" s="14" t="s">
        <v>61</v>
      </c>
    </row>
    <row r="70" spans="2:12" s="12" customFormat="1" ht="15.75" customHeight="1" x14ac:dyDescent="0.5">
      <c r="C70" s="12" t="s">
        <v>51</v>
      </c>
      <c r="F70" s="61" t="s">
        <v>184</v>
      </c>
      <c r="G70" s="61" t="s">
        <v>184</v>
      </c>
      <c r="H70" s="61">
        <v>6.3</v>
      </c>
      <c r="I70" s="61">
        <v>7.2</v>
      </c>
      <c r="J70" s="61">
        <v>14.1</v>
      </c>
      <c r="K70" s="14"/>
      <c r="L70" s="14" t="s">
        <v>105</v>
      </c>
    </row>
    <row r="71" spans="2:12" s="12" customFormat="1" ht="3" customHeight="1" x14ac:dyDescent="0.5">
      <c r="B71" s="16"/>
      <c r="C71" s="16"/>
      <c r="D71" s="16"/>
      <c r="E71" s="23"/>
      <c r="F71" s="17"/>
      <c r="G71" s="17"/>
      <c r="H71" s="17"/>
      <c r="I71" s="17"/>
      <c r="J71" s="17"/>
      <c r="K71" s="18"/>
      <c r="L71" s="16"/>
    </row>
    <row r="72" spans="2:12" s="12" customFormat="1" ht="3" customHeight="1" x14ac:dyDescent="0.5"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14"/>
    </row>
    <row r="73" spans="2:12" s="12" customFormat="1" ht="16.5" customHeight="1" x14ac:dyDescent="0.5">
      <c r="B73" s="12" t="s">
        <v>282</v>
      </c>
    </row>
    <row r="74" spans="2:12" s="12" customFormat="1" ht="16.5" customHeight="1" x14ac:dyDescent="0.5">
      <c r="B74" s="12" t="s">
        <v>283</v>
      </c>
    </row>
    <row r="75" spans="2:12" ht="16.5" customHeight="1" x14ac:dyDescent="0.3"/>
    <row r="76" spans="2:12" x14ac:dyDescent="0.3">
      <c r="C76" s="12"/>
    </row>
  </sheetData>
  <mergeCells count="26">
    <mergeCell ref="K8:L8"/>
    <mergeCell ref="B42:E45"/>
    <mergeCell ref="F42:F43"/>
    <mergeCell ref="I42:I43"/>
    <mergeCell ref="J42:J43"/>
    <mergeCell ref="K42:L45"/>
    <mergeCell ref="F44:F45"/>
    <mergeCell ref="I44:I45"/>
    <mergeCell ref="J44:J45"/>
    <mergeCell ref="G42:G43"/>
    <mergeCell ref="I4:I5"/>
    <mergeCell ref="J4:J5"/>
    <mergeCell ref="K4:L7"/>
    <mergeCell ref="I6:I7"/>
    <mergeCell ref="J6:J7"/>
    <mergeCell ref="H4:H5"/>
    <mergeCell ref="H6:H7"/>
    <mergeCell ref="H42:H43"/>
    <mergeCell ref="H44:H45"/>
    <mergeCell ref="G4:G5"/>
    <mergeCell ref="G6:G7"/>
    <mergeCell ref="B4:E7"/>
    <mergeCell ref="F4:F5"/>
    <mergeCell ref="B8:E8"/>
    <mergeCell ref="G44:G45"/>
    <mergeCell ref="F6:F7"/>
  </mergeCells>
  <phoneticPr fontId="2" type="noConversion"/>
  <pageMargins left="0" right="0" top="0.6692913385826772" bottom="0" header="0.51181102362204722" footer="0.51181102362204722"/>
  <pageSetup paperSize="9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1:T15"/>
  <sheetViews>
    <sheetView showGridLines="0" zoomScale="112" zoomScaleNormal="112" workbookViewId="0">
      <selection activeCell="P7" sqref="P7"/>
    </sheetView>
  </sheetViews>
  <sheetFormatPr defaultRowHeight="18.75" x14ac:dyDescent="0.3"/>
  <cols>
    <col min="1" max="1" width="6" style="5" customWidth="1"/>
    <col min="2" max="2" width="1.5703125" style="5" customWidth="1"/>
    <col min="3" max="3" width="5.42578125" style="5" customWidth="1"/>
    <col min="4" max="4" width="4.42578125" style="5" bestFit="1" customWidth="1"/>
    <col min="5" max="5" width="6.7109375" style="5" customWidth="1"/>
    <col min="6" max="10" width="14.7109375" style="5" customWidth="1"/>
    <col min="11" max="11" width="19.7109375" style="5" customWidth="1"/>
    <col min="12" max="12" width="2.28515625" style="5" customWidth="1"/>
    <col min="13" max="13" width="25.85546875" style="5" customWidth="1"/>
    <col min="14" max="14" width="2.28515625" style="5" customWidth="1"/>
    <col min="15" max="15" width="4.140625" style="5" customWidth="1"/>
    <col min="16" max="16384" width="9.140625" style="5"/>
  </cols>
  <sheetData>
    <row r="1" spans="2:20" s="3" customFormat="1" x14ac:dyDescent="0.3">
      <c r="C1" s="1" t="s">
        <v>0</v>
      </c>
      <c r="D1" s="216">
        <v>1.1000000000000001</v>
      </c>
      <c r="E1" s="1" t="s">
        <v>250</v>
      </c>
      <c r="F1" s="1"/>
      <c r="G1" s="1"/>
      <c r="H1" s="1"/>
    </row>
    <row r="2" spans="2:20" s="3" customFormat="1" ht="15.75" customHeight="1" x14ac:dyDescent="0.3">
      <c r="C2" s="1" t="s">
        <v>130</v>
      </c>
      <c r="D2" s="216">
        <v>1.1000000000000001</v>
      </c>
      <c r="E2" s="1" t="s">
        <v>251</v>
      </c>
      <c r="F2" s="1"/>
      <c r="G2" s="1"/>
      <c r="H2" s="1"/>
    </row>
    <row r="3" spans="2:20" ht="3.95" customHeight="1" x14ac:dyDescent="0.3">
      <c r="B3" s="4"/>
      <c r="C3" s="4"/>
      <c r="D3" s="4"/>
      <c r="E3" s="4"/>
      <c r="F3" s="4"/>
      <c r="G3" s="4"/>
      <c r="H3" s="4"/>
      <c r="I3" s="4"/>
      <c r="J3" s="4"/>
      <c r="K3" s="4"/>
      <c r="L3" s="8"/>
      <c r="M3" s="8"/>
    </row>
    <row r="4" spans="2:20" s="73" customFormat="1" ht="18.75" customHeight="1" x14ac:dyDescent="0.3">
      <c r="B4" s="256" t="s">
        <v>128</v>
      </c>
      <c r="C4" s="256"/>
      <c r="D4" s="256"/>
      <c r="E4" s="257"/>
      <c r="F4" s="334" t="s">
        <v>181</v>
      </c>
      <c r="G4" s="334" t="s">
        <v>247</v>
      </c>
      <c r="H4" s="334" t="s">
        <v>180</v>
      </c>
      <c r="I4" s="334" t="s">
        <v>201</v>
      </c>
      <c r="J4" s="337" t="s">
        <v>243</v>
      </c>
      <c r="K4" s="134" t="s">
        <v>248</v>
      </c>
      <c r="L4" s="339" t="s">
        <v>127</v>
      </c>
      <c r="M4" s="256"/>
    </row>
    <row r="5" spans="2:20" s="73" customFormat="1" ht="18.75" customHeight="1" x14ac:dyDescent="0.3">
      <c r="B5" s="306"/>
      <c r="C5" s="306"/>
      <c r="D5" s="306"/>
      <c r="E5" s="259"/>
      <c r="F5" s="335"/>
      <c r="G5" s="335"/>
      <c r="H5" s="335"/>
      <c r="I5" s="335"/>
      <c r="J5" s="338"/>
      <c r="K5" s="109" t="s">
        <v>249</v>
      </c>
      <c r="L5" s="340"/>
      <c r="M5" s="306"/>
    </row>
    <row r="6" spans="2:20" s="73" customFormat="1" ht="21" customHeight="1" x14ac:dyDescent="0.3">
      <c r="B6" s="260"/>
      <c r="C6" s="260"/>
      <c r="D6" s="260"/>
      <c r="E6" s="261"/>
      <c r="F6" s="190" t="s">
        <v>155</v>
      </c>
      <c r="G6" s="190" t="s">
        <v>147</v>
      </c>
      <c r="H6" s="190" t="s">
        <v>148</v>
      </c>
      <c r="I6" s="190" t="s">
        <v>200</v>
      </c>
      <c r="J6" s="141" t="s">
        <v>240</v>
      </c>
      <c r="K6" s="142" t="s">
        <v>244</v>
      </c>
      <c r="L6" s="341"/>
      <c r="M6" s="260"/>
    </row>
    <row r="7" spans="2:20" s="73" customFormat="1" ht="6" customHeight="1" x14ac:dyDescent="0.3">
      <c r="B7" s="106"/>
      <c r="C7" s="106"/>
      <c r="D7" s="106"/>
      <c r="E7" s="106"/>
      <c r="F7" s="138"/>
      <c r="G7" s="138"/>
      <c r="H7" s="108"/>
      <c r="I7" s="108"/>
      <c r="J7" s="108"/>
      <c r="K7" s="109"/>
      <c r="L7" s="107"/>
      <c r="M7" s="106"/>
      <c r="N7" s="9"/>
      <c r="O7" s="9"/>
      <c r="P7" s="9"/>
      <c r="Q7" s="9"/>
      <c r="R7" s="9"/>
      <c r="S7" s="9"/>
      <c r="T7" s="9"/>
    </row>
    <row r="8" spans="2:20" s="112" customFormat="1" ht="30" customHeight="1" x14ac:dyDescent="0.3">
      <c r="B8" s="305" t="s">
        <v>68</v>
      </c>
      <c r="C8" s="305"/>
      <c r="D8" s="305"/>
      <c r="E8" s="305"/>
      <c r="F8" s="139">
        <v>240519</v>
      </c>
      <c r="G8" s="139">
        <v>245074</v>
      </c>
      <c r="H8" s="244">
        <v>252038</v>
      </c>
      <c r="I8" s="244">
        <v>257863</v>
      </c>
      <c r="J8" s="244">
        <v>258679</v>
      </c>
      <c r="K8" s="245">
        <v>0.31</v>
      </c>
      <c r="L8" s="336" t="s">
        <v>5</v>
      </c>
      <c r="M8" s="305"/>
    </row>
    <row r="9" spans="2:20" s="112" customFormat="1" ht="30" customHeight="1" x14ac:dyDescent="0.3">
      <c r="B9" s="50"/>
      <c r="C9" s="135" t="s">
        <v>140</v>
      </c>
      <c r="D9" s="135"/>
      <c r="E9" s="135"/>
      <c r="F9" s="140">
        <v>119787</v>
      </c>
      <c r="G9" s="140">
        <v>122315</v>
      </c>
      <c r="H9" s="150">
        <v>127495</v>
      </c>
      <c r="I9" s="150">
        <v>130631</v>
      </c>
      <c r="J9" s="150">
        <v>130944</v>
      </c>
      <c r="K9" s="246">
        <v>0.23</v>
      </c>
      <c r="L9" s="94" t="s">
        <v>156</v>
      </c>
      <c r="M9" s="50"/>
    </row>
    <row r="10" spans="2:20" s="248" customFormat="1" ht="30" customHeight="1" x14ac:dyDescent="0.3">
      <c r="B10" s="50"/>
      <c r="C10" s="135" t="s">
        <v>150</v>
      </c>
      <c r="D10" s="135"/>
      <c r="E10" s="247"/>
      <c r="F10" s="140">
        <v>97683</v>
      </c>
      <c r="G10" s="140">
        <v>99229</v>
      </c>
      <c r="H10" s="150">
        <v>100397</v>
      </c>
      <c r="I10" s="150">
        <v>102413</v>
      </c>
      <c r="J10" s="150">
        <v>102824</v>
      </c>
      <c r="K10" s="246">
        <v>0.4</v>
      </c>
      <c r="L10" s="94" t="s">
        <v>157</v>
      </c>
      <c r="M10" s="50"/>
    </row>
    <row r="11" spans="2:20" s="248" customFormat="1" ht="30" customHeight="1" x14ac:dyDescent="0.3">
      <c r="B11" s="50"/>
      <c r="C11" s="135" t="s">
        <v>151</v>
      </c>
      <c r="D11" s="135"/>
      <c r="E11" s="132"/>
      <c r="F11" s="140">
        <v>23049</v>
      </c>
      <c r="G11" s="140">
        <v>23530</v>
      </c>
      <c r="H11" s="150">
        <v>24146</v>
      </c>
      <c r="I11" s="150">
        <v>24819</v>
      </c>
      <c r="J11" s="150">
        <v>24911</v>
      </c>
      <c r="K11" s="246">
        <v>0.37</v>
      </c>
      <c r="L11" s="94" t="s">
        <v>158</v>
      </c>
      <c r="M11" s="50"/>
    </row>
    <row r="12" spans="2:20" s="12" customFormat="1" ht="6" customHeight="1" x14ac:dyDescent="0.3">
      <c r="B12" s="46"/>
      <c r="C12" s="46"/>
      <c r="D12" s="30"/>
      <c r="E12" s="30"/>
      <c r="F12" s="31"/>
      <c r="G12" s="31"/>
      <c r="H12" s="72"/>
      <c r="I12" s="72"/>
      <c r="J12" s="72"/>
      <c r="K12" s="47"/>
      <c r="L12" s="47"/>
      <c r="M12" s="46"/>
    </row>
    <row r="13" spans="2:20" s="12" customFormat="1" ht="6" customHeight="1" x14ac:dyDescent="0.3">
      <c r="B13" s="44"/>
      <c r="C13" s="44"/>
      <c r="D13" s="26"/>
      <c r="E13" s="26"/>
      <c r="F13" s="26"/>
      <c r="G13" s="26"/>
      <c r="H13" s="45"/>
      <c r="I13" s="45"/>
      <c r="J13" s="45"/>
      <c r="K13" s="45"/>
      <c r="L13" s="45"/>
      <c r="M13" s="45"/>
    </row>
    <row r="14" spans="2:20" x14ac:dyDescent="0.3">
      <c r="B14" s="26" t="s">
        <v>99</v>
      </c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</row>
    <row r="15" spans="2:20" ht="219" customHeight="1" x14ac:dyDescent="0.3">
      <c r="B15" s="26"/>
      <c r="C15" s="49" t="s">
        <v>263</v>
      </c>
      <c r="D15" s="26"/>
      <c r="E15" s="26"/>
      <c r="F15" s="26"/>
      <c r="G15" s="26"/>
      <c r="H15" s="26"/>
      <c r="I15" s="26"/>
      <c r="J15" s="26"/>
      <c r="K15" s="26"/>
      <c r="L15" s="26"/>
      <c r="M15" s="26"/>
    </row>
  </sheetData>
  <mergeCells count="9">
    <mergeCell ref="F4:F5"/>
    <mergeCell ref="G4:G5"/>
    <mergeCell ref="B8:E8"/>
    <mergeCell ref="L8:M8"/>
    <mergeCell ref="B4:E6"/>
    <mergeCell ref="H4:H5"/>
    <mergeCell ref="I4:I5"/>
    <mergeCell ref="J4:J5"/>
    <mergeCell ref="L4:M6"/>
  </mergeCells>
  <phoneticPr fontId="2" type="noConversion"/>
  <pageMargins left="0" right="0" top="0.6692913385826772" bottom="0.9055118110236221" header="0.51181102362204722" footer="0.51181102362204722"/>
  <pageSetup paperSize="9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8</vt:i4>
      </vt:variant>
    </vt:vector>
  </HeadingPairs>
  <TitlesOfParts>
    <vt:vector size="8" baseType="lpstr">
      <vt:lpstr>T-1.1</vt:lpstr>
      <vt:lpstr>T-1.2</vt:lpstr>
      <vt:lpstr>1.3</vt:lpstr>
      <vt:lpstr>1.6</vt:lpstr>
      <vt:lpstr>1.5</vt:lpstr>
      <vt:lpstr>1.7</vt:lpstr>
      <vt:lpstr>1.11</vt:lpstr>
      <vt:lpstr>1.10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nso</cp:lastModifiedBy>
  <cp:lastPrinted>2016-09-08T02:39:45Z</cp:lastPrinted>
  <dcterms:created xsi:type="dcterms:W3CDTF">2004-08-16T17:13:42Z</dcterms:created>
  <dcterms:modified xsi:type="dcterms:W3CDTF">2016-09-12T03:20:05Z</dcterms:modified>
</cp:coreProperties>
</file>