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561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35" i="1" l="1"/>
  <c r="D21" i="1" s="1"/>
  <c r="C21" i="1"/>
  <c r="B35" i="1"/>
  <c r="B21" i="1" s="1"/>
  <c r="C35" i="1"/>
  <c r="B5" i="1"/>
  <c r="B29" i="1" s="1"/>
  <c r="D5" i="1"/>
  <c r="D29" i="1" s="1"/>
  <c r="C5" i="1"/>
  <c r="C34" i="1" s="1"/>
  <c r="B34" i="1"/>
  <c r="B10" i="1" l="1"/>
  <c r="B14" i="1"/>
  <c r="D14" i="1" l="1"/>
  <c r="C14" i="1"/>
  <c r="D10" i="1"/>
  <c r="C10" i="1"/>
  <c r="I20" i="1"/>
  <c r="J20" i="1"/>
  <c r="H20" i="1"/>
  <c r="B33" i="1" l="1"/>
  <c r="C33" i="1"/>
  <c r="D31" i="1"/>
  <c r="C23" i="1"/>
  <c r="D25" i="1"/>
  <c r="D33" i="1"/>
  <c r="D28" i="1"/>
  <c r="D23" i="1"/>
  <c r="C32" i="1"/>
  <c r="C28" i="1"/>
  <c r="C24" i="1"/>
  <c r="C22" i="1"/>
  <c r="C30" i="1"/>
  <c r="C25" i="1"/>
  <c r="C31" i="1"/>
  <c r="C27" i="1"/>
  <c r="C26" i="1" l="1"/>
  <c r="D27" i="1"/>
  <c r="D26" i="1" s="1"/>
  <c r="D22" i="1"/>
  <c r="D32" i="1"/>
  <c r="D30" i="1"/>
  <c r="D24" i="1"/>
  <c r="B23" i="1"/>
  <c r="B27" i="1"/>
  <c r="B31" i="1"/>
  <c r="B22" i="1"/>
  <c r="B24" i="1"/>
  <c r="B28" i="1"/>
  <c r="B32" i="1"/>
  <c r="B25" i="1"/>
  <c r="B26" i="1" l="1"/>
  <c r="B30" i="1"/>
</calcChain>
</file>

<file path=xl/sharedStrings.xml><?xml version="1.0" encoding="utf-8"?>
<sst xmlns="http://schemas.openxmlformats.org/spreadsheetml/2006/main" count="54" uniqueCount="28">
  <si>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</si>
  <si>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</si>
  <si>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</si>
  <si>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</si>
  <si>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</si>
  <si>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</si>
  <si>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</si>
  <si>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</si>
  <si>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</si>
  <si>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</si>
  <si>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</si>
  <si>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</si>
  <si>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</si>
  <si>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</si>
  <si>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</si>
  <si>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</si>
  <si>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</si>
  <si>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</si>
  <si>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</si>
  <si>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</si>
  <si>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</si>
  <si>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</si>
  <si>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</si>
  <si>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</si>
  <si>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</si>
  <si>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</si>
  <si>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อื่น ๆ</t>
  </si>
  <si>
    <t>พฤษภาคม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</si>
</sst>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zoomScaleSheetLayoutView="91" workbookViewId="0">
      <selection activeCell="A2" sqref="A2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7" width="9" style="4"/>
    <col min="8" max="10" width="9" style="13"/>
    <col min="11" max="16384" width="9" style="4"/>
  </cols>
  <sheetData>
    <row r="1" spans="1:10" ht="21.75" customHeight="1" x14ac:dyDescent="0.2">
      <c r="A1" s="2" t="s">
        <v>20</v>
      </c>
      <c r="B1" s="2"/>
      <c r="C1" s="2"/>
      <c r="D1" s="1"/>
    </row>
    <row r="2" spans="1:10" ht="21.75" customHeight="1" x14ac:dyDescent="0.2">
      <c r="A2" s="22" t="s">
        <v>27</v>
      </c>
      <c r="B2" s="2"/>
      <c r="C2" s="2"/>
      <c r="D2" s="1"/>
    </row>
    <row r="3" spans="1:1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10" ht="21.75" customHeight="1" x14ac:dyDescent="0.2">
      <c r="A4" s="12"/>
      <c r="B4" s="21" t="s">
        <v>3</v>
      </c>
      <c r="C4" s="21"/>
      <c r="D4" s="21"/>
      <c r="H4" s="13" t="s">
        <v>22</v>
      </c>
      <c r="I4" s="13" t="s">
        <v>23</v>
      </c>
      <c r="J4" s="13" t="s">
        <v>24</v>
      </c>
    </row>
    <row r="5" spans="1:10" ht="21.75" customHeight="1" x14ac:dyDescent="0.3">
      <c r="A5" s="12" t="s">
        <v>5</v>
      </c>
      <c r="B5" s="14">
        <f>SUM(B6:B9,B10,B14,B18:B19)</f>
        <v>368598.99</v>
      </c>
      <c r="C5" s="14">
        <f>SUM(C6:C9,C10,C14,C18:C19)</f>
        <v>175870</v>
      </c>
      <c r="D5" s="14">
        <f>SUM(D6:D9,D10,D14,D18:D19)</f>
        <v>192729.01</v>
      </c>
      <c r="E5" s="11"/>
      <c r="F5" s="11"/>
      <c r="G5" s="11"/>
      <c r="H5" s="13">
        <v>368599</v>
      </c>
      <c r="I5" s="13">
        <v>175870</v>
      </c>
      <c r="J5" s="13">
        <v>192729</v>
      </c>
    </row>
    <row r="6" spans="1:10" ht="21.75" customHeight="1" x14ac:dyDescent="0.3">
      <c r="A6" s="6" t="s">
        <v>8</v>
      </c>
      <c r="B6" s="15">
        <v>4777.59</v>
      </c>
      <c r="C6" s="15">
        <v>982.03</v>
      </c>
      <c r="D6" s="15">
        <v>3795.56</v>
      </c>
      <c r="E6" s="11"/>
      <c r="F6" s="11"/>
      <c r="G6" s="11"/>
      <c r="H6" s="13">
        <v>4777.59</v>
      </c>
      <c r="I6" s="13">
        <v>982.03</v>
      </c>
      <c r="J6" s="13">
        <v>3795.56</v>
      </c>
    </row>
    <row r="7" spans="1:10" ht="21.75" customHeight="1" x14ac:dyDescent="0.3">
      <c r="A7" s="7" t="s">
        <v>9</v>
      </c>
      <c r="B7" s="15">
        <v>124400.28</v>
      </c>
      <c r="C7" s="15">
        <v>55033.72</v>
      </c>
      <c r="D7" s="15">
        <v>69366.559999999998</v>
      </c>
      <c r="E7" s="11"/>
      <c r="F7" s="11"/>
      <c r="G7" s="11"/>
      <c r="H7" s="13">
        <v>124400.28</v>
      </c>
      <c r="I7" s="13">
        <v>55033.72</v>
      </c>
      <c r="J7" s="13">
        <v>69366.559999999998</v>
      </c>
    </row>
    <row r="8" spans="1:10" ht="21.75" customHeight="1" x14ac:dyDescent="0.3">
      <c r="A8" s="6" t="s">
        <v>6</v>
      </c>
      <c r="B8" s="15">
        <v>100342.39999999999</v>
      </c>
      <c r="C8" s="15">
        <v>50873.89</v>
      </c>
      <c r="D8" s="15">
        <v>49468.51</v>
      </c>
      <c r="E8" s="11"/>
      <c r="F8" s="11"/>
      <c r="G8" s="11"/>
      <c r="H8" s="13">
        <v>100342.39999999999</v>
      </c>
      <c r="I8" s="13">
        <v>50873.89</v>
      </c>
      <c r="J8" s="13">
        <v>49468.51</v>
      </c>
    </row>
    <row r="9" spans="1:10" ht="21.75" customHeight="1" x14ac:dyDescent="0.3">
      <c r="A9" s="8" t="s">
        <v>10</v>
      </c>
      <c r="B9" s="15">
        <v>64723.1</v>
      </c>
      <c r="C9" s="15">
        <v>33659.269999999997</v>
      </c>
      <c r="D9" s="15">
        <v>31063.83</v>
      </c>
      <c r="E9" s="11"/>
      <c r="F9" s="11"/>
      <c r="G9" s="11"/>
      <c r="H9" s="13">
        <v>64723.1</v>
      </c>
      <c r="I9" s="13">
        <v>33659.269999999997</v>
      </c>
      <c r="J9" s="13">
        <v>31063.83</v>
      </c>
    </row>
    <row r="10" spans="1:10" ht="21.75" customHeight="1" x14ac:dyDescent="0.3">
      <c r="A10" s="8" t="s">
        <v>11</v>
      </c>
      <c r="B10" s="13">
        <f>SUM(B11:B13)</f>
        <v>42482.57</v>
      </c>
      <c r="C10" s="13">
        <f t="shared" ref="C10" si="0">SUM(C11:C13)</f>
        <v>22752.989999999998</v>
      </c>
      <c r="D10" s="13">
        <f t="shared" ref="D10" si="1">SUM(D11:D13)</f>
        <v>19729.579999999998</v>
      </c>
      <c r="E10" s="11"/>
      <c r="F10" s="11"/>
      <c r="G10" s="11"/>
      <c r="H10" s="13">
        <v>34837.75</v>
      </c>
      <c r="I10" s="13">
        <v>18229.91</v>
      </c>
      <c r="J10" s="13">
        <v>16607.84</v>
      </c>
    </row>
    <row r="11" spans="1:10" ht="21.75" customHeight="1" x14ac:dyDescent="0.3">
      <c r="A11" s="8" t="s">
        <v>13</v>
      </c>
      <c r="B11" s="15">
        <v>34837.75</v>
      </c>
      <c r="C11" s="15">
        <v>18229.91</v>
      </c>
      <c r="D11" s="15">
        <v>16607.84</v>
      </c>
      <c r="E11" s="11"/>
      <c r="F11" s="11"/>
      <c r="G11" s="11"/>
      <c r="H11" s="13">
        <v>7463.2</v>
      </c>
      <c r="I11" s="13">
        <v>4523.08</v>
      </c>
      <c r="J11" s="13">
        <v>2940.12</v>
      </c>
    </row>
    <row r="12" spans="1:10" ht="21.75" customHeight="1" x14ac:dyDescent="0.3">
      <c r="A12" s="8" t="s">
        <v>14</v>
      </c>
      <c r="B12" s="15">
        <v>7463.2</v>
      </c>
      <c r="C12" s="15">
        <v>4523.08</v>
      </c>
      <c r="D12" s="15">
        <v>2940.12</v>
      </c>
      <c r="E12" s="11"/>
      <c r="F12" s="11"/>
      <c r="G12" s="11"/>
      <c r="H12" s="13">
        <v>181.62</v>
      </c>
      <c r="I12" s="13" t="s">
        <v>17</v>
      </c>
      <c r="J12" s="13">
        <v>181.62</v>
      </c>
    </row>
    <row r="13" spans="1:10" ht="21.75" customHeight="1" x14ac:dyDescent="0.3">
      <c r="A13" s="8" t="s">
        <v>15</v>
      </c>
      <c r="B13" s="15">
        <v>181.62</v>
      </c>
      <c r="C13" s="15" t="s">
        <v>17</v>
      </c>
      <c r="D13" s="15">
        <v>181.62</v>
      </c>
      <c r="E13" s="11"/>
      <c r="F13" s="11"/>
      <c r="G13" s="11"/>
      <c r="H13" s="13">
        <v>12672.64</v>
      </c>
      <c r="I13" s="13">
        <v>5809.42</v>
      </c>
      <c r="J13" s="13">
        <v>6863.23</v>
      </c>
    </row>
    <row r="14" spans="1:10" ht="21.75" customHeight="1" x14ac:dyDescent="0.3">
      <c r="A14" s="8" t="s">
        <v>12</v>
      </c>
      <c r="B14" s="13">
        <f>SUM(B15:B17)</f>
        <v>30905.100000000002</v>
      </c>
      <c r="C14" s="13">
        <f t="shared" ref="C14" si="2">SUM(C15:C17)</f>
        <v>12122.42</v>
      </c>
      <c r="D14" s="13">
        <f t="shared" ref="D14" si="3">SUM(D15:D17)</f>
        <v>18782.7</v>
      </c>
      <c r="E14" s="11"/>
      <c r="F14" s="11"/>
      <c r="G14" s="11"/>
      <c r="H14" s="13">
        <v>10339.4</v>
      </c>
      <c r="I14" s="13">
        <v>4030.81</v>
      </c>
      <c r="J14" s="13">
        <v>6308.6</v>
      </c>
    </row>
    <row r="15" spans="1:10" ht="21.75" customHeight="1" x14ac:dyDescent="0.3">
      <c r="A15" s="8" t="s">
        <v>18</v>
      </c>
      <c r="B15" s="15">
        <v>12672.64</v>
      </c>
      <c r="C15" s="15">
        <v>5809.42</v>
      </c>
      <c r="D15" s="15">
        <v>6863.23</v>
      </c>
      <c r="E15" s="11"/>
      <c r="F15" s="11"/>
      <c r="G15" s="11"/>
      <c r="H15" s="13">
        <v>7893.06</v>
      </c>
      <c r="I15" s="13">
        <v>2282.19</v>
      </c>
      <c r="J15" s="13">
        <v>5610.87</v>
      </c>
    </row>
    <row r="16" spans="1:10" ht="21.75" customHeight="1" x14ac:dyDescent="0.3">
      <c r="A16" s="8" t="s">
        <v>16</v>
      </c>
      <c r="B16" s="15">
        <v>10339.4</v>
      </c>
      <c r="C16" s="15">
        <v>4030.81</v>
      </c>
      <c r="D16" s="15">
        <v>6308.6</v>
      </c>
      <c r="E16" s="11"/>
      <c r="F16" s="11"/>
      <c r="G16" s="11"/>
      <c r="H16" s="13">
        <v>229.86</v>
      </c>
      <c r="I16" s="13">
        <v>229.86</v>
      </c>
      <c r="J16" s="13" t="s">
        <v>17</v>
      </c>
    </row>
    <row r="17" spans="1:20" ht="21.75" customHeight="1" x14ac:dyDescent="0.3">
      <c r="A17" s="8" t="s">
        <v>15</v>
      </c>
      <c r="B17" s="15">
        <v>7893.06</v>
      </c>
      <c r="C17" s="15">
        <v>2282.19</v>
      </c>
      <c r="D17" s="15">
        <v>5610.87</v>
      </c>
      <c r="E17" s="11"/>
      <c r="F17" s="11"/>
      <c r="G17" s="11"/>
      <c r="H17" s="13">
        <v>738.09</v>
      </c>
      <c r="I17" s="13">
        <v>215.82</v>
      </c>
      <c r="J17" s="13">
        <v>522.27</v>
      </c>
    </row>
    <row r="18" spans="1:20" ht="21.75" customHeight="1" x14ac:dyDescent="0.3">
      <c r="A18" s="8" t="s">
        <v>26</v>
      </c>
      <c r="B18" s="15">
        <v>229.86</v>
      </c>
      <c r="C18" s="15">
        <v>229.86</v>
      </c>
      <c r="D18" s="15" t="s">
        <v>17</v>
      </c>
      <c r="E18" s="11"/>
      <c r="F18" s="11"/>
      <c r="G18" s="11"/>
    </row>
    <row r="19" spans="1:20" ht="19.5" x14ac:dyDescent="0.3">
      <c r="A19" s="8" t="s">
        <v>19</v>
      </c>
      <c r="B19" s="15">
        <v>738.09</v>
      </c>
      <c r="C19" s="15">
        <v>215.82</v>
      </c>
      <c r="D19" s="15">
        <v>522.27</v>
      </c>
    </row>
    <row r="20" spans="1:20" ht="21.75" customHeight="1" x14ac:dyDescent="0.2">
      <c r="A20" s="8"/>
      <c r="B20" s="20" t="s">
        <v>4</v>
      </c>
      <c r="C20" s="20"/>
      <c r="D20" s="20"/>
      <c r="H20" s="13">
        <f>SUM(H6:H9,H10,H14)</f>
        <v>339420.52</v>
      </c>
      <c r="I20" s="13">
        <f t="shared" ref="I20:J20" si="4">SUM(I6:I9,I10,I14)</f>
        <v>162809.63</v>
      </c>
      <c r="J20" s="13">
        <f t="shared" si="4"/>
        <v>176610.90000000002</v>
      </c>
    </row>
    <row r="21" spans="1:20" ht="21.75" customHeight="1" x14ac:dyDescent="0.2">
      <c r="A21" s="12" t="s">
        <v>5</v>
      </c>
      <c r="B21" s="16">
        <f>SUM(B22,B23,B24,B25,B26,B30,B34:B35)</f>
        <v>100.00000000000001</v>
      </c>
      <c r="C21" s="16">
        <f>SUM(C22,C23,C24,C25,C26,C30,C34:C35)</f>
        <v>100</v>
      </c>
      <c r="D21" s="16">
        <f>SUM(D22,D23,D24,D25,D26,D30,D35)</f>
        <v>100</v>
      </c>
    </row>
    <row r="22" spans="1:20" ht="21.75" customHeight="1" x14ac:dyDescent="0.2">
      <c r="A22" s="6" t="s">
        <v>8</v>
      </c>
      <c r="B22" s="17">
        <f>(B6*100)/$B$5</f>
        <v>1.2961484240637773</v>
      </c>
      <c r="C22" s="17">
        <f>(C6*100)/$C$5</f>
        <v>0.55838403366122702</v>
      </c>
      <c r="D22" s="17">
        <f>(D6*100)/$D$5</f>
        <v>1.9693765873648186</v>
      </c>
    </row>
    <row r="23" spans="1:20" ht="21.75" customHeight="1" x14ac:dyDescent="0.2">
      <c r="A23" s="7" t="s">
        <v>9</v>
      </c>
      <c r="B23" s="17">
        <f>(B7*100)/$B$5</f>
        <v>33.749490198006242</v>
      </c>
      <c r="C23" s="17">
        <f>(C7*100)/$C$5</f>
        <v>31.292272701427191</v>
      </c>
      <c r="D23" s="17">
        <f>(D7*100)/$D$5</f>
        <v>35.991758583723332</v>
      </c>
    </row>
    <row r="24" spans="1:20" ht="21.75" customHeight="1" x14ac:dyDescent="0.2">
      <c r="A24" s="6" t="s">
        <v>6</v>
      </c>
      <c r="B24" s="17">
        <f>(B8*100)/$B$5</f>
        <v>27.222646486361779</v>
      </c>
      <c r="C24" s="17">
        <f>(C8*100)/$C$5</f>
        <v>28.926985841814975</v>
      </c>
      <c r="D24" s="17">
        <f>(D8*100)/$D$5</f>
        <v>25.667391743464048</v>
      </c>
    </row>
    <row r="25" spans="1:20" ht="21.75" customHeight="1" x14ac:dyDescent="0.2">
      <c r="A25" s="8" t="s">
        <v>10</v>
      </c>
      <c r="B25" s="17">
        <f>(B9*100)/$B$5</f>
        <v>17.559217945768111</v>
      </c>
      <c r="C25" s="17">
        <f>(C9*100)/$C$5</f>
        <v>19.138721783135267</v>
      </c>
      <c r="D25" s="17">
        <f>(D9*100)/$D$5</f>
        <v>16.117879710999397</v>
      </c>
    </row>
    <row r="26" spans="1:20" ht="21.75" customHeight="1" x14ac:dyDescent="0.2">
      <c r="A26" s="8" t="s">
        <v>11</v>
      </c>
      <c r="B26" s="17">
        <f>SUM(B27:B29)</f>
        <v>11.525416822221894</v>
      </c>
      <c r="C26" s="17">
        <f t="shared" ref="C26:D26" si="5">SUM(C27:C29)</f>
        <v>12.93739125490419</v>
      </c>
      <c r="D26" s="17">
        <f t="shared" si="5"/>
        <v>10.236953948966997</v>
      </c>
      <c r="G26" s="4" t="s">
        <v>22</v>
      </c>
      <c r="H26" s="13">
        <v>368599</v>
      </c>
      <c r="I26" s="13">
        <v>4777.59</v>
      </c>
      <c r="J26" s="13">
        <v>124400.28</v>
      </c>
      <c r="K26" s="4">
        <v>100342.39999999999</v>
      </c>
      <c r="L26" s="4">
        <v>64723.1</v>
      </c>
      <c r="M26" s="4">
        <v>34837.75</v>
      </c>
      <c r="N26" s="4">
        <v>7463.2</v>
      </c>
      <c r="O26" s="4">
        <v>181.62</v>
      </c>
      <c r="P26" s="4">
        <v>12672.64</v>
      </c>
      <c r="Q26" s="4">
        <v>10339.4</v>
      </c>
      <c r="R26" s="4">
        <v>7893.06</v>
      </c>
      <c r="S26" s="4">
        <v>229.86</v>
      </c>
      <c r="T26" s="4">
        <v>738.09</v>
      </c>
    </row>
    <row r="27" spans="1:20" ht="21.75" customHeight="1" x14ac:dyDescent="0.2">
      <c r="A27" s="8" t="s">
        <v>13</v>
      </c>
      <c r="B27" s="17">
        <f t="shared" ref="B27:B35" si="6">(B11*100)/$B$5</f>
        <v>9.451395946581405</v>
      </c>
      <c r="C27" s="17">
        <f t="shared" ref="C27:C35" si="7">(C11*100)/$C$5</f>
        <v>10.365559788480127</v>
      </c>
      <c r="D27" s="17">
        <f t="shared" ref="D27:D35" si="8">(D11*100)/$D$5</f>
        <v>8.6171977949764802</v>
      </c>
      <c r="G27" s="4" t="s">
        <v>23</v>
      </c>
      <c r="H27" s="13">
        <v>175870</v>
      </c>
      <c r="I27" s="13">
        <v>982.03</v>
      </c>
      <c r="J27" s="13">
        <v>55033.72</v>
      </c>
      <c r="K27" s="4">
        <v>50873.89</v>
      </c>
      <c r="L27" s="4">
        <v>33659.269999999997</v>
      </c>
      <c r="M27" s="4">
        <v>18229.91</v>
      </c>
      <c r="N27" s="4">
        <v>4523.08</v>
      </c>
      <c r="O27" s="4" t="s">
        <v>17</v>
      </c>
      <c r="P27" s="4">
        <v>5809.42</v>
      </c>
      <c r="Q27" s="4">
        <v>4030.81</v>
      </c>
      <c r="R27" s="4">
        <v>2282.19</v>
      </c>
      <c r="S27" s="4">
        <v>229.86</v>
      </c>
      <c r="T27" s="4">
        <v>215.82</v>
      </c>
    </row>
    <row r="28" spans="1:20" ht="21.75" customHeight="1" x14ac:dyDescent="0.2">
      <c r="A28" s="8" t="s">
        <v>14</v>
      </c>
      <c r="B28" s="17">
        <f t="shared" si="6"/>
        <v>2.0247478160480039</v>
      </c>
      <c r="C28" s="17">
        <f t="shared" si="7"/>
        <v>2.5718314664240634</v>
      </c>
      <c r="D28" s="17">
        <f t="shared" si="8"/>
        <v>1.5255202109947017</v>
      </c>
      <c r="G28" s="4" t="s">
        <v>24</v>
      </c>
      <c r="H28" s="13">
        <v>192729</v>
      </c>
      <c r="I28" s="13">
        <v>3795.56</v>
      </c>
      <c r="J28" s="13">
        <v>69366.559999999998</v>
      </c>
      <c r="K28" s="4">
        <v>49468.51</v>
      </c>
      <c r="L28" s="4">
        <v>31063.83</v>
      </c>
      <c r="M28" s="4">
        <v>16607.84</v>
      </c>
      <c r="N28" s="4">
        <v>2940.12</v>
      </c>
      <c r="O28" s="4">
        <v>181.62</v>
      </c>
      <c r="P28" s="4">
        <v>6863.23</v>
      </c>
      <c r="Q28" s="4">
        <v>6308.6</v>
      </c>
      <c r="R28" s="4">
        <v>5610.87</v>
      </c>
      <c r="S28" s="4" t="s">
        <v>17</v>
      </c>
      <c r="T28" s="4">
        <v>522.27</v>
      </c>
    </row>
    <row r="29" spans="1:20" ht="21.75" customHeight="1" x14ac:dyDescent="0.2">
      <c r="A29" s="8" t="s">
        <v>15</v>
      </c>
      <c r="B29" s="17">
        <f t="shared" si="6"/>
        <v>4.9273059592485589E-2</v>
      </c>
      <c r="C29" s="17" t="s">
        <v>17</v>
      </c>
      <c r="D29" s="17">
        <f t="shared" si="8"/>
        <v>9.4235942995815725E-2</v>
      </c>
    </row>
    <row r="30" spans="1:20" ht="21.75" customHeight="1" x14ac:dyDescent="0.2">
      <c r="A30" s="8" t="s">
        <v>12</v>
      </c>
      <c r="B30" s="17">
        <f>SUM(B31:B33)</f>
        <v>8.3844776677223134</v>
      </c>
      <c r="C30" s="17">
        <f t="shared" si="7"/>
        <v>6.8928299311991816</v>
      </c>
      <c r="D30" s="17">
        <f t="shared" si="8"/>
        <v>9.7456527172530993</v>
      </c>
    </row>
    <row r="31" spans="1:20" ht="21.75" customHeight="1" x14ac:dyDescent="0.2">
      <c r="A31" s="8" t="s">
        <v>18</v>
      </c>
      <c r="B31" s="17">
        <f t="shared" si="6"/>
        <v>3.4380560836588296</v>
      </c>
      <c r="C31" s="17">
        <f t="shared" si="7"/>
        <v>3.303246716324558</v>
      </c>
      <c r="D31" s="17">
        <f t="shared" si="8"/>
        <v>3.5610778055675167</v>
      </c>
    </row>
    <row r="32" spans="1:20" ht="21.75" customHeight="1" x14ac:dyDescent="0.2">
      <c r="A32" s="8" t="s">
        <v>16</v>
      </c>
      <c r="B32" s="17">
        <f t="shared" si="6"/>
        <v>2.8050538065771695</v>
      </c>
      <c r="C32" s="17">
        <f t="shared" si="7"/>
        <v>2.2919258543242167</v>
      </c>
      <c r="D32" s="17">
        <f t="shared" si="8"/>
        <v>3.2733006826528084</v>
      </c>
    </row>
    <row r="33" spans="1:4" ht="21.75" customHeight="1" x14ac:dyDescent="0.2">
      <c r="A33" s="8" t="s">
        <v>15</v>
      </c>
      <c r="B33" s="19">
        <f t="shared" si="6"/>
        <v>2.1413677774863138</v>
      </c>
      <c r="C33" s="17">
        <f t="shared" si="7"/>
        <v>1.2976573605504065</v>
      </c>
      <c r="D33" s="19">
        <f t="shared" si="8"/>
        <v>2.9112742290327751</v>
      </c>
    </row>
    <row r="34" spans="1:4" ht="21.75" customHeight="1" x14ac:dyDescent="0.2">
      <c r="A34" s="8" t="s">
        <v>26</v>
      </c>
      <c r="B34" s="19">
        <f t="shared" si="6"/>
        <v>6.2360453022402479E-2</v>
      </c>
      <c r="C34" s="17">
        <f t="shared" si="7"/>
        <v>0.13069881162222097</v>
      </c>
      <c r="D34" s="19" t="s">
        <v>17</v>
      </c>
    </row>
    <row r="35" spans="1:4" ht="19.5" x14ac:dyDescent="0.2">
      <c r="A35" s="9" t="s">
        <v>19</v>
      </c>
      <c r="B35" s="18">
        <f t="shared" si="6"/>
        <v>0.20024200283348578</v>
      </c>
      <c r="C35" s="18">
        <f t="shared" si="7"/>
        <v>0.12271564223574231</v>
      </c>
      <c r="D35" s="18">
        <f t="shared" si="8"/>
        <v>0.27098670822830456</v>
      </c>
    </row>
    <row r="36" spans="1:4" ht="21.75" hidden="1" customHeight="1" x14ac:dyDescent="0.2">
      <c r="A36" s="4" t="s">
        <v>21</v>
      </c>
    </row>
    <row r="37" spans="1:4" ht="21.75" customHeight="1" x14ac:dyDescent="0.3">
      <c r="A37" s="10" t="s">
        <v>25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6:D26 B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2018-07-11T03:03:21Z</dcterms:modified>
</cp:coreProperties>
</file>