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2561\ตารางสถิติแรงงานนอกระบบ 2561\"/>
    </mc:Choice>
  </mc:AlternateContent>
  <bookViews>
    <workbookView xWindow="0" yWindow="0" windowWidth="20490" windowHeight="7680"/>
  </bookViews>
  <sheets>
    <sheet name="ตารางที่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G26" i="1"/>
  <c r="H26" i="1"/>
  <c r="F27" i="1"/>
  <c r="G27" i="1"/>
  <c r="H27" i="1"/>
  <c r="F29" i="1"/>
  <c r="G29" i="1"/>
  <c r="H29" i="1"/>
  <c r="F30" i="1"/>
  <c r="G30" i="1"/>
  <c r="H30" i="1"/>
  <c r="F32" i="1"/>
  <c r="G32" i="1"/>
  <c r="F33" i="1"/>
  <c r="G33" i="1"/>
  <c r="H33" i="1"/>
  <c r="F34" i="1"/>
  <c r="G34" i="1"/>
  <c r="H34" i="1"/>
  <c r="F35" i="1"/>
  <c r="G35" i="1"/>
  <c r="H35" i="1"/>
  <c r="H25" i="1"/>
  <c r="G25" i="1"/>
  <c r="F25" i="1"/>
  <c r="B25" i="1"/>
  <c r="C25" i="1"/>
  <c r="D25" i="1"/>
  <c r="J25" i="1"/>
  <c r="K25" i="1"/>
  <c r="L25" i="1"/>
  <c r="B26" i="1"/>
  <c r="C26" i="1"/>
  <c r="D26" i="1"/>
  <c r="J26" i="1"/>
  <c r="K26" i="1"/>
  <c r="L26" i="1"/>
  <c r="B27" i="1"/>
  <c r="C27" i="1"/>
  <c r="D27" i="1"/>
  <c r="J27" i="1"/>
  <c r="K27" i="1"/>
  <c r="L27" i="1"/>
  <c r="K28" i="1"/>
  <c r="B29" i="1"/>
  <c r="C29" i="1"/>
  <c r="D29" i="1"/>
  <c r="J29" i="1"/>
  <c r="K29" i="1"/>
  <c r="L29" i="1"/>
  <c r="B30" i="1"/>
  <c r="C30" i="1"/>
  <c r="D30" i="1"/>
  <c r="J30" i="1"/>
  <c r="K30" i="1"/>
  <c r="L30" i="1"/>
  <c r="B32" i="1"/>
  <c r="C32" i="1"/>
  <c r="D32" i="1"/>
  <c r="B33" i="1"/>
  <c r="C33" i="1"/>
  <c r="D33" i="1"/>
  <c r="J33" i="1"/>
  <c r="K33" i="1"/>
  <c r="L33" i="1"/>
  <c r="B34" i="1"/>
  <c r="C34" i="1"/>
  <c r="D34" i="1"/>
  <c r="J34" i="1"/>
  <c r="K34" i="1"/>
  <c r="L34" i="1"/>
  <c r="B35" i="1"/>
  <c r="C35" i="1"/>
  <c r="D35" i="1"/>
  <c r="J35" i="1"/>
  <c r="K35" i="1"/>
  <c r="L35" i="1"/>
  <c r="B37" i="1"/>
  <c r="C37" i="1"/>
  <c r="D37" i="1"/>
  <c r="J37" i="1"/>
  <c r="K37" i="1"/>
  <c r="L37" i="1"/>
  <c r="C24" i="1"/>
  <c r="D24" i="1"/>
  <c r="J24" i="1"/>
  <c r="K24" i="1"/>
  <c r="K23" i="1" s="1"/>
  <c r="L24" i="1"/>
  <c r="B24" i="1"/>
  <c r="C16" i="1"/>
  <c r="D16" i="1"/>
  <c r="F16" i="1"/>
  <c r="G16" i="1"/>
  <c r="H16" i="1"/>
  <c r="H32" i="1" s="1"/>
  <c r="J16" i="1"/>
  <c r="J32" i="1" s="1"/>
  <c r="K16" i="1"/>
  <c r="K32" i="1" s="1"/>
  <c r="L16" i="1"/>
  <c r="L32" i="1" s="1"/>
  <c r="B16" i="1"/>
  <c r="C12" i="1"/>
  <c r="C28" i="1" s="1"/>
  <c r="D12" i="1"/>
  <c r="D28" i="1" s="1"/>
  <c r="F12" i="1"/>
  <c r="F28" i="1" s="1"/>
  <c r="G12" i="1"/>
  <c r="G28" i="1" s="1"/>
  <c r="H12" i="1"/>
  <c r="H28" i="1" s="1"/>
  <c r="J12" i="1"/>
  <c r="J28" i="1" s="1"/>
  <c r="K12" i="1"/>
  <c r="L12" i="1"/>
  <c r="L28" i="1" s="1"/>
  <c r="B12" i="1"/>
  <c r="L23" i="1" l="1"/>
  <c r="H23" i="1"/>
  <c r="J23" i="1"/>
  <c r="B28" i="1"/>
  <c r="B23" i="1" s="1"/>
  <c r="D23" i="1"/>
  <c r="C23" i="1"/>
  <c r="F23" i="1" l="1"/>
  <c r="G23" i="1"/>
</calcChain>
</file>

<file path=xl/sharedStrings.xml><?xml version="1.0" encoding="utf-8"?>
<sst xmlns="http://schemas.openxmlformats.org/spreadsheetml/2006/main" count="96" uniqueCount="28">
  <si>
    <t xml:space="preserve">   สายวิชาการศึกษา</t>
  </si>
  <si>
    <t xml:space="preserve">   สายวิชาชีพ</t>
  </si>
  <si>
    <t xml:space="preserve">   สายวิชาการ</t>
  </si>
  <si>
    <t>อุดมศึกษา</t>
  </si>
  <si>
    <t>-</t>
  </si>
  <si>
    <t xml:space="preserve">   สายอาชีวศึกษา</t>
  </si>
  <si>
    <t xml:space="preserve">   สายสามัญ</t>
  </si>
  <si>
    <t>มัธยมศึกษาตอนปลาย</t>
  </si>
  <si>
    <t xml:space="preserve">มัธยมศึกษาตอนต้น </t>
  </si>
  <si>
    <t>ประถมศึกษา</t>
  </si>
  <si>
    <t>ต่ำกว่าประถมศึกษา</t>
  </si>
  <si>
    <t>ไม่มีการศึกษา</t>
  </si>
  <si>
    <t>ยอดรวม</t>
  </si>
  <si>
    <t>ร้อยละ</t>
  </si>
  <si>
    <t>จำนวน (คน)</t>
  </si>
  <si>
    <t xml:space="preserve">หญิง  </t>
  </si>
  <si>
    <t xml:space="preserve">ชาย  </t>
  </si>
  <si>
    <t>รวม</t>
  </si>
  <si>
    <t>หญิง</t>
  </si>
  <si>
    <t>ชาย</t>
  </si>
  <si>
    <t>แรงงานนอกระบบ</t>
  </si>
  <si>
    <t>แรงงานในระบบ</t>
  </si>
  <si>
    <t>ระดับการศึกษาที่สำเร็จ</t>
  </si>
  <si>
    <t xml:space="preserve">ตารางที่ 2  จำนวนและร้อยละผู้มีงานทำที่อยู่ในแรงงานในระบบและนอกระบบ จำแนกตามระดับการศึกษาที่สำเร็จ  </t>
  </si>
  <si>
    <t>อื่น ๆ</t>
  </si>
  <si>
    <t>ไม่ทราบ</t>
  </si>
  <si>
    <t xml:space="preserve">              และเพศ พ.ศ.  2561</t>
  </si>
  <si>
    <t>ที่มา: การสำรวจแรงงานนอกระบบ พ.ศ. 2561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</si>
</sst>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_(* #,##0.00_);_(* \(#,##0.00\);_(* &quot;-&quot;??_);_(@_)"/>
  </numFmts>
  <fonts count="10">
    <font>
      <sz val="16"/>
      <name val="CordiaUPC"/>
      <family val="2"/>
    </font>
    <font>
      <sz val="16"/>
      <name val="CordiaUPC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87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8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3" fontId="2" fillId="0" borderId="0" xfId="1" applyNumberFormat="1" applyFont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zoomScale="80" zoomScaleNormal="80" zoomScaleSheetLayoutView="100" zoomScalePageLayoutView="98" workbookViewId="0">
      <selection activeCell="D23" sqref="B22:L23"/>
    </sheetView>
  </sheetViews>
  <sheetFormatPr defaultColWidth="9" defaultRowHeight="24" customHeight="1"/>
  <cols>
    <col min="1" max="1" width="15" style="1" customWidth="1"/>
    <col min="2" max="4" width="5.4140625" style="1" customWidth="1"/>
    <col min="5" max="5" width="0.58203125" style="1" customWidth="1"/>
    <col min="6" max="8" width="5.4140625" style="1" customWidth="1"/>
    <col min="9" max="9" width="0.75" style="1" customWidth="1"/>
    <col min="10" max="12" width="5.4140625" style="1" customWidth="1"/>
    <col min="13" max="13" width="9" style="2"/>
    <col min="14" max="16384" width="9" style="1"/>
  </cols>
  <sheetData>
    <row r="1" spans="1:13" ht="24" customHeight="1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3" ht="24" customHeight="1">
      <c r="A2" s="28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6" customHeight="1">
      <c r="A3" s="27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3" s="18" customFormat="1" ht="24" customHeight="1">
      <c r="A4" s="33" t="s">
        <v>22</v>
      </c>
      <c r="B4" s="33" t="s">
        <v>17</v>
      </c>
      <c r="C4" s="33"/>
      <c r="D4" s="33"/>
      <c r="E4" s="26"/>
      <c r="F4" s="33" t="s">
        <v>21</v>
      </c>
      <c r="G4" s="33"/>
      <c r="H4" s="33"/>
      <c r="I4" s="26"/>
      <c r="J4" s="33" t="s">
        <v>20</v>
      </c>
      <c r="K4" s="33"/>
      <c r="L4" s="33"/>
      <c r="M4" s="23"/>
    </row>
    <row r="5" spans="1:13" s="18" customFormat="1" ht="24" customHeight="1">
      <c r="A5" s="33"/>
      <c r="B5" s="24" t="s">
        <v>17</v>
      </c>
      <c r="C5" s="24" t="s">
        <v>19</v>
      </c>
      <c r="D5" s="24" t="s">
        <v>18</v>
      </c>
      <c r="E5" s="25"/>
      <c r="F5" s="24" t="s">
        <v>17</v>
      </c>
      <c r="G5" s="24" t="s">
        <v>16</v>
      </c>
      <c r="H5" s="24" t="s">
        <v>15</v>
      </c>
      <c r="I5" s="25"/>
      <c r="J5" s="24" t="s">
        <v>17</v>
      </c>
      <c r="K5" s="24" t="s">
        <v>16</v>
      </c>
      <c r="L5" s="24" t="s">
        <v>15</v>
      </c>
      <c r="M5" s="23"/>
    </row>
    <row r="6" spans="1:13" ht="21" customHeight="1">
      <c r="A6" s="22"/>
      <c r="B6" s="36" t="s">
        <v>14</v>
      </c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3" s="18" customFormat="1" ht="21.75" customHeight="1">
      <c r="A7" s="12" t="s">
        <v>12</v>
      </c>
      <c r="B7" s="20">
        <v>226136.11720000001</v>
      </c>
      <c r="C7" s="20">
        <v>127204.89939999997</v>
      </c>
      <c r="D7" s="20">
        <v>98931.217799999853</v>
      </c>
      <c r="E7" s="21"/>
      <c r="F7" s="20">
        <v>47958.132099999995</v>
      </c>
      <c r="G7" s="20">
        <v>22601.217400000001</v>
      </c>
      <c r="H7" s="20">
        <v>25356.914700000005</v>
      </c>
      <c r="I7" s="21"/>
      <c r="J7" s="20">
        <v>178177.98509999985</v>
      </c>
      <c r="K7" s="20">
        <v>104603.68200000009</v>
      </c>
      <c r="L7" s="19">
        <v>73574.303099999874</v>
      </c>
      <c r="M7" s="13"/>
    </row>
    <row r="8" spans="1:13" ht="24" customHeight="1">
      <c r="A8" s="10" t="s">
        <v>11</v>
      </c>
      <c r="B8" s="15">
        <v>1200.5552999999998</v>
      </c>
      <c r="C8" s="15">
        <v>474.89769999999999</v>
      </c>
      <c r="D8" s="15">
        <v>725.6576</v>
      </c>
      <c r="E8" s="17"/>
      <c r="F8" s="15" t="s">
        <v>4</v>
      </c>
      <c r="G8" s="15" t="s">
        <v>4</v>
      </c>
      <c r="H8" s="15" t="s">
        <v>4</v>
      </c>
      <c r="I8" s="17"/>
      <c r="J8" s="15">
        <v>1200.5552999999998</v>
      </c>
      <c r="K8" s="15">
        <v>474.89769999999999</v>
      </c>
      <c r="L8" s="14">
        <v>725.6576</v>
      </c>
      <c r="M8" s="13"/>
    </row>
    <row r="9" spans="1:13" ht="24" customHeight="1">
      <c r="A9" s="10" t="s">
        <v>10</v>
      </c>
      <c r="B9" s="15">
        <v>58614.943099999953</v>
      </c>
      <c r="C9" s="15">
        <v>33848.668099999995</v>
      </c>
      <c r="D9" s="15">
        <v>24766.275000000005</v>
      </c>
      <c r="E9" s="17"/>
      <c r="F9" s="15">
        <v>2409.7867000000001</v>
      </c>
      <c r="G9" s="15">
        <v>1527.4092000000001</v>
      </c>
      <c r="H9" s="15">
        <v>882.37749999999994</v>
      </c>
      <c r="I9" s="17"/>
      <c r="J9" s="15">
        <v>56205.156399999942</v>
      </c>
      <c r="K9" s="15">
        <v>32321.25889999999</v>
      </c>
      <c r="L9" s="14">
        <v>23883.897499999995</v>
      </c>
      <c r="M9" s="13"/>
    </row>
    <row r="10" spans="1:13" ht="24" customHeight="1">
      <c r="A10" s="10" t="s">
        <v>9</v>
      </c>
      <c r="B10" s="15">
        <v>71360.703300000023</v>
      </c>
      <c r="C10" s="15">
        <v>40594.746899999976</v>
      </c>
      <c r="D10" s="15">
        <v>30765.956399999985</v>
      </c>
      <c r="E10" s="17"/>
      <c r="F10" s="15">
        <v>8848.0656999999974</v>
      </c>
      <c r="G10" s="15">
        <v>5347.6494999999995</v>
      </c>
      <c r="H10" s="15">
        <v>3500.4162000000006</v>
      </c>
      <c r="I10" s="17"/>
      <c r="J10" s="15">
        <v>62512.637599999987</v>
      </c>
      <c r="K10" s="15">
        <v>35247.097399999999</v>
      </c>
      <c r="L10" s="14">
        <v>27265.540199999992</v>
      </c>
      <c r="M10" s="13"/>
    </row>
    <row r="11" spans="1:13" ht="24" customHeight="1">
      <c r="A11" s="10" t="s">
        <v>8</v>
      </c>
      <c r="B11" s="15">
        <v>33679.590800000005</v>
      </c>
      <c r="C11" s="15">
        <v>23409.166500000003</v>
      </c>
      <c r="D11" s="15">
        <v>10270.424299999999</v>
      </c>
      <c r="E11" s="17"/>
      <c r="F11" s="15">
        <v>6298.5399000000016</v>
      </c>
      <c r="G11" s="15">
        <v>3173.4632000000001</v>
      </c>
      <c r="H11" s="15">
        <v>3125.0767000000001</v>
      </c>
      <c r="I11" s="17"/>
      <c r="J11" s="15">
        <v>27381.050900000002</v>
      </c>
      <c r="K11" s="15">
        <v>20235.703300000005</v>
      </c>
      <c r="L11" s="14">
        <v>7145.3476000000001</v>
      </c>
      <c r="M11" s="13"/>
    </row>
    <row r="12" spans="1:13" ht="24" customHeight="1">
      <c r="A12" s="10" t="s">
        <v>7</v>
      </c>
      <c r="B12" s="29">
        <f>SUM(B13:B15)</f>
        <v>31263.373800000001</v>
      </c>
      <c r="C12" s="29">
        <f t="shared" ref="C12:L12" si="0">SUM(C13:C15)</f>
        <v>16789.036799999998</v>
      </c>
      <c r="D12" s="29">
        <f t="shared" si="0"/>
        <v>14474.337</v>
      </c>
      <c r="E12" s="29"/>
      <c r="F12" s="29">
        <f t="shared" si="0"/>
        <v>9816.0041000000001</v>
      </c>
      <c r="G12" s="29">
        <f t="shared" si="0"/>
        <v>5705.8910000000014</v>
      </c>
      <c r="H12" s="29">
        <f t="shared" si="0"/>
        <v>4110.1131000000005</v>
      </c>
      <c r="I12" s="29"/>
      <c r="J12" s="29">
        <f t="shared" si="0"/>
        <v>21447.369700000003</v>
      </c>
      <c r="K12" s="29">
        <f t="shared" si="0"/>
        <v>11083.145799999998</v>
      </c>
      <c r="L12" s="29">
        <f t="shared" si="0"/>
        <v>10364.223900000001</v>
      </c>
      <c r="M12" s="13"/>
    </row>
    <row r="13" spans="1:13" ht="24" customHeight="1">
      <c r="A13" s="9" t="s">
        <v>6</v>
      </c>
      <c r="B13" s="15">
        <v>26186.806800000002</v>
      </c>
      <c r="C13" s="15">
        <v>14460.564599999998</v>
      </c>
      <c r="D13" s="15">
        <v>11726.242199999999</v>
      </c>
      <c r="E13" s="17"/>
      <c r="F13" s="15">
        <v>8528.3042999999998</v>
      </c>
      <c r="G13" s="15">
        <v>5178.5445000000018</v>
      </c>
      <c r="H13" s="15">
        <v>3349.7598000000003</v>
      </c>
      <c r="I13" s="17"/>
      <c r="J13" s="15">
        <v>17658.502500000002</v>
      </c>
      <c r="K13" s="15">
        <v>9282.0200999999979</v>
      </c>
      <c r="L13" s="15">
        <v>8376.4824000000008</v>
      </c>
      <c r="M13" s="13"/>
    </row>
    <row r="14" spans="1:13" ht="24" customHeight="1">
      <c r="A14" s="9" t="s">
        <v>5</v>
      </c>
      <c r="B14" s="15">
        <v>5076.5669999999991</v>
      </c>
      <c r="C14" s="15">
        <v>2328.4721999999997</v>
      </c>
      <c r="D14" s="15">
        <v>2748.0948000000003</v>
      </c>
      <c r="E14" s="17"/>
      <c r="F14" s="15">
        <v>1287.6997999999999</v>
      </c>
      <c r="G14" s="15">
        <v>527.34649999999999</v>
      </c>
      <c r="H14" s="15">
        <v>760.35329999999999</v>
      </c>
      <c r="I14" s="17"/>
      <c r="J14" s="15">
        <v>3788.8672000000001</v>
      </c>
      <c r="K14" s="15">
        <v>1801.1257000000001</v>
      </c>
      <c r="L14" s="14">
        <v>1987.7415000000001</v>
      </c>
      <c r="M14" s="13"/>
    </row>
    <row r="15" spans="1:13" ht="24" customHeight="1">
      <c r="A15" s="9" t="s">
        <v>0</v>
      </c>
      <c r="B15" s="30" t="s">
        <v>4</v>
      </c>
      <c r="C15" s="30" t="s">
        <v>4</v>
      </c>
      <c r="D15" s="30" t="s">
        <v>4</v>
      </c>
      <c r="E15" s="17"/>
      <c r="F15" s="30" t="s">
        <v>4</v>
      </c>
      <c r="G15" s="30" t="s">
        <v>4</v>
      </c>
      <c r="H15" s="30" t="s">
        <v>4</v>
      </c>
      <c r="I15" s="17"/>
      <c r="J15" s="30" t="s">
        <v>4</v>
      </c>
      <c r="K15" s="30" t="s">
        <v>4</v>
      </c>
      <c r="L15" s="30" t="s">
        <v>4</v>
      </c>
      <c r="M15" s="13"/>
    </row>
    <row r="16" spans="1:13" ht="24" customHeight="1">
      <c r="A16" s="9" t="s">
        <v>3</v>
      </c>
      <c r="B16" s="15">
        <f>SUM(B17:B19)</f>
        <v>29551.723800000003</v>
      </c>
      <c r="C16" s="15">
        <f t="shared" ref="C16:L16" si="1">SUM(C17:C19)</f>
        <v>11871.2966</v>
      </c>
      <c r="D16" s="15">
        <f t="shared" si="1"/>
        <v>17680.427200000002</v>
      </c>
      <c r="E16" s="15"/>
      <c r="F16" s="15">
        <f t="shared" si="1"/>
        <v>20585.735700000001</v>
      </c>
      <c r="G16" s="15">
        <f t="shared" si="1"/>
        <v>6846.8045000000002</v>
      </c>
      <c r="H16" s="15">
        <f t="shared" si="1"/>
        <v>13738.931200000001</v>
      </c>
      <c r="I16" s="15"/>
      <c r="J16" s="15">
        <f t="shared" si="1"/>
        <v>8965.9881000000005</v>
      </c>
      <c r="K16" s="15">
        <f t="shared" si="1"/>
        <v>5024.4921000000004</v>
      </c>
      <c r="L16" s="15">
        <f t="shared" si="1"/>
        <v>3941.4960000000001</v>
      </c>
      <c r="M16" s="13"/>
    </row>
    <row r="17" spans="1:13" ht="24" customHeight="1">
      <c r="A17" s="9" t="s">
        <v>2</v>
      </c>
      <c r="B17" s="15">
        <v>11856.140000000003</v>
      </c>
      <c r="C17" s="15">
        <v>5848.2591999999986</v>
      </c>
      <c r="D17" s="15">
        <v>6007.8808000000017</v>
      </c>
      <c r="E17" s="17"/>
      <c r="F17" s="15">
        <v>8258.1815999999999</v>
      </c>
      <c r="G17" s="15">
        <v>3437.1511</v>
      </c>
      <c r="H17" s="15">
        <v>4821.0304999999998</v>
      </c>
      <c r="I17" s="17"/>
      <c r="J17" s="15">
        <v>3597.9584000000004</v>
      </c>
      <c r="K17" s="15">
        <v>2411.1081000000004</v>
      </c>
      <c r="L17" s="14">
        <v>1186.8503000000001</v>
      </c>
      <c r="M17" s="13"/>
    </row>
    <row r="18" spans="1:13" ht="24" customHeight="1">
      <c r="A18" s="9" t="s">
        <v>1</v>
      </c>
      <c r="B18" s="15">
        <v>9757.8137999999981</v>
      </c>
      <c r="C18" s="15">
        <v>4596.3278000000009</v>
      </c>
      <c r="D18" s="15">
        <v>5161.4859999999999</v>
      </c>
      <c r="E18" s="17"/>
      <c r="F18" s="15">
        <v>6545.3754000000008</v>
      </c>
      <c r="G18" s="15">
        <v>2713.8223999999996</v>
      </c>
      <c r="H18" s="15">
        <v>3831.5530000000003</v>
      </c>
      <c r="I18" s="17"/>
      <c r="J18" s="15">
        <v>3212.4383999999995</v>
      </c>
      <c r="K18" s="15">
        <v>1882.5054</v>
      </c>
      <c r="L18" s="15">
        <v>1329.933</v>
      </c>
      <c r="M18" s="13"/>
    </row>
    <row r="19" spans="1:13" ht="24" customHeight="1">
      <c r="A19" s="9" t="s">
        <v>0</v>
      </c>
      <c r="B19" s="14">
        <v>7937.77</v>
      </c>
      <c r="C19" s="14">
        <v>1426.7095999999999</v>
      </c>
      <c r="D19" s="14">
        <v>6511.0603999999994</v>
      </c>
      <c r="E19" s="16"/>
      <c r="F19" s="15">
        <v>5782.1786999999995</v>
      </c>
      <c r="G19" s="15">
        <v>695.83100000000002</v>
      </c>
      <c r="H19" s="15">
        <v>5086.3477000000003</v>
      </c>
      <c r="I19" s="16"/>
      <c r="J19" s="15">
        <v>2155.5913</v>
      </c>
      <c r="K19" s="15">
        <v>730.87860000000001</v>
      </c>
      <c r="L19" s="14">
        <v>1424.7126999999998</v>
      </c>
      <c r="M19" s="13"/>
    </row>
    <row r="20" spans="1:13" ht="24" customHeight="1">
      <c r="A20" s="9" t="s">
        <v>24</v>
      </c>
      <c r="B20" s="14" t="s">
        <v>4</v>
      </c>
      <c r="C20" s="14" t="s">
        <v>4</v>
      </c>
      <c r="D20" s="14" t="s">
        <v>4</v>
      </c>
      <c r="E20" s="14"/>
      <c r="F20" s="14" t="s">
        <v>4</v>
      </c>
      <c r="G20" s="14" t="s">
        <v>4</v>
      </c>
      <c r="H20" s="14" t="s">
        <v>4</v>
      </c>
      <c r="I20" s="14"/>
      <c r="J20" s="14" t="s">
        <v>4</v>
      </c>
      <c r="K20" s="14" t="s">
        <v>4</v>
      </c>
      <c r="L20" s="14" t="s">
        <v>4</v>
      </c>
      <c r="M20" s="13"/>
    </row>
    <row r="21" spans="1:13" ht="24" customHeight="1">
      <c r="A21" s="9" t="s">
        <v>25</v>
      </c>
      <c r="B21" s="14">
        <v>465.22710000000001</v>
      </c>
      <c r="C21" s="14">
        <v>217.08680000000001</v>
      </c>
      <c r="D21" s="14">
        <v>248.1403</v>
      </c>
      <c r="E21" s="16"/>
      <c r="F21" s="14" t="s">
        <v>4</v>
      </c>
      <c r="G21" s="14" t="s">
        <v>4</v>
      </c>
      <c r="H21" s="14" t="s">
        <v>4</v>
      </c>
      <c r="I21" s="16"/>
      <c r="J21" s="15">
        <v>465.22710000000001</v>
      </c>
      <c r="K21" s="15">
        <v>217.08680000000001</v>
      </c>
      <c r="L21" s="14">
        <v>248.1403</v>
      </c>
      <c r="M21" s="13"/>
    </row>
    <row r="22" spans="1:13" ht="19.5" customHeight="1">
      <c r="A22" s="10"/>
      <c r="B22" s="32" t="s">
        <v>13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13"/>
    </row>
    <row r="23" spans="1:13" ht="24" customHeight="1">
      <c r="A23" s="12" t="s">
        <v>12</v>
      </c>
      <c r="B23" s="11">
        <f>SUM(B24:B27,B28,B32,B37)</f>
        <v>99.999999999999986</v>
      </c>
      <c r="C23" s="11">
        <f>SUM(C24:C27,C28,C32,C37)</f>
        <v>100</v>
      </c>
      <c r="D23" s="11">
        <f>SUM(D24:D27,D28,D32,D37)</f>
        <v>100.00000000000013</v>
      </c>
      <c r="E23" s="11"/>
      <c r="F23" s="11">
        <f>SUM(F25:F27,F28,F32)</f>
        <v>100.00000000000001</v>
      </c>
      <c r="G23" s="11">
        <f>SUM(G25:G27,G28,G32)</f>
        <v>100.00000000000001</v>
      </c>
      <c r="H23" s="11">
        <f>SUM(H25:H27,H28,H32)</f>
        <v>100</v>
      </c>
      <c r="I23" s="11"/>
      <c r="J23" s="11">
        <f>SUM(J24:J27,J28,J32,J37)</f>
        <v>100.00000000000004</v>
      </c>
      <c r="K23" s="11">
        <f>SUM(K24:K27,K28,K32,K37)</f>
        <v>99.999999999999915</v>
      </c>
      <c r="L23" s="11">
        <f>SUM(L24:L27,L28,L32,L37)</f>
        <v>100.00000000000016</v>
      </c>
    </row>
    <row r="24" spans="1:13" ht="24" customHeight="1">
      <c r="A24" s="10" t="s">
        <v>11</v>
      </c>
      <c r="B24" s="8">
        <f>B8*100/$B$7</f>
        <v>0.53089940468828378</v>
      </c>
      <c r="C24" s="8">
        <f>C8*100/$C$7</f>
        <v>0.37333286865521476</v>
      </c>
      <c r="D24" s="8">
        <f>D8*100/$D$7</f>
        <v>0.73349708629584975</v>
      </c>
      <c r="E24" s="8"/>
      <c r="F24" s="30" t="s">
        <v>4</v>
      </c>
      <c r="G24" s="30" t="s">
        <v>4</v>
      </c>
      <c r="H24" s="30" t="s">
        <v>4</v>
      </c>
      <c r="I24" s="8"/>
      <c r="J24" s="8">
        <f>J8*100/$J$7</f>
        <v>0.6737955305343728</v>
      </c>
      <c r="K24" s="8">
        <f>K8*100/$K$7</f>
        <v>0.4539971164686149</v>
      </c>
      <c r="L24" s="8">
        <f>L8*100/$L$7</f>
        <v>0.98629218276618813</v>
      </c>
    </row>
    <row r="25" spans="1:13" ht="24" customHeight="1">
      <c r="A25" s="10" t="s">
        <v>10</v>
      </c>
      <c r="B25" s="8">
        <f t="shared" ref="B25:B37" si="2">B9*100/$B$7</f>
        <v>25.920204090246912</v>
      </c>
      <c r="C25" s="8">
        <f t="shared" ref="C25:C37" si="3">C9*100/$C$7</f>
        <v>26.609563200519307</v>
      </c>
      <c r="D25" s="8">
        <f t="shared" ref="D25:D37" si="4">D9*100/$D$7</f>
        <v>25.033832141910661</v>
      </c>
      <c r="E25" s="8"/>
      <c r="F25" s="8">
        <f>SUM(F9*100)/$F$7</f>
        <v>5.0247718050720334</v>
      </c>
      <c r="G25" s="8">
        <f>SUM(G9*100)/$G$7</f>
        <v>6.7580837481789811</v>
      </c>
      <c r="H25" s="8">
        <f>SUM(H9*100)/$H$7</f>
        <v>3.4798299021765446</v>
      </c>
      <c r="I25" s="8"/>
      <c r="J25" s="8">
        <f t="shared" ref="J25:J37" si="5">J9*100/$J$7</f>
        <v>31.544388813497694</v>
      </c>
      <c r="K25" s="8">
        <f t="shared" ref="K25:K37" si="6">K9*100/$K$7</f>
        <v>30.898777444564491</v>
      </c>
      <c r="L25" s="8">
        <f t="shared" ref="L25:L37" si="7">L9*100/$L$7</f>
        <v>32.462281657683874</v>
      </c>
    </row>
    <row r="26" spans="1:13" ht="24" customHeight="1">
      <c r="A26" s="10" t="s">
        <v>9</v>
      </c>
      <c r="B26" s="8">
        <f t="shared" si="2"/>
        <v>31.556526300876993</v>
      </c>
      <c r="C26" s="8">
        <f t="shared" si="3"/>
        <v>31.912880000280861</v>
      </c>
      <c r="D26" s="8">
        <f t="shared" si="4"/>
        <v>31.098329813544485</v>
      </c>
      <c r="E26" s="8"/>
      <c r="F26" s="8">
        <f t="shared" ref="F26:F35" si="8">SUM(F10*100)/$F$7</f>
        <v>18.449562801049957</v>
      </c>
      <c r="G26" s="8">
        <f t="shared" ref="G26:G35" si="9">SUM(G10*100)/$G$7</f>
        <v>23.660891381895205</v>
      </c>
      <c r="H26" s="8">
        <f t="shared" ref="H26:H35" si="10">SUM(H10*100)/$H$7</f>
        <v>13.804582463654381</v>
      </c>
      <c r="I26" s="8"/>
      <c r="J26" s="8">
        <f t="shared" si="5"/>
        <v>35.084377884796297</v>
      </c>
      <c r="K26" s="8">
        <f t="shared" si="6"/>
        <v>33.695847723601133</v>
      </c>
      <c r="L26" s="8">
        <f t="shared" si="7"/>
        <v>37.058509630653965</v>
      </c>
    </row>
    <row r="27" spans="1:13" ht="24" customHeight="1">
      <c r="A27" s="10" t="s">
        <v>8</v>
      </c>
      <c r="B27" s="8">
        <f t="shared" si="2"/>
        <v>14.893503619420951</v>
      </c>
      <c r="C27" s="8">
        <f t="shared" si="3"/>
        <v>18.402723959860314</v>
      </c>
      <c r="D27" s="8">
        <f t="shared" si="4"/>
        <v>10.381378626878698</v>
      </c>
      <c r="E27" s="8"/>
      <c r="F27" s="8">
        <f t="shared" si="8"/>
        <v>13.133413717754037</v>
      </c>
      <c r="G27" s="8">
        <f t="shared" si="9"/>
        <v>14.041116209961327</v>
      </c>
      <c r="H27" s="8">
        <f t="shared" si="10"/>
        <v>12.324357032285159</v>
      </c>
      <c r="I27" s="8"/>
      <c r="J27" s="8">
        <f t="shared" si="5"/>
        <v>15.367246904623363</v>
      </c>
      <c r="K27" s="8">
        <f t="shared" si="6"/>
        <v>19.345115691051859</v>
      </c>
      <c r="L27" s="8">
        <f t="shared" si="7"/>
        <v>9.7117435013801874</v>
      </c>
    </row>
    <row r="28" spans="1:13" ht="24" customHeight="1">
      <c r="A28" s="10" t="s">
        <v>7</v>
      </c>
      <c r="B28" s="8">
        <f t="shared" si="2"/>
        <v>13.825024585679053</v>
      </c>
      <c r="C28" s="8">
        <f t="shared" si="3"/>
        <v>13.198419934444759</v>
      </c>
      <c r="D28" s="8">
        <f t="shared" si="4"/>
        <v>14.630707396386684</v>
      </c>
      <c r="E28" s="8"/>
      <c r="F28" s="8">
        <f t="shared" si="8"/>
        <v>20.467861591298302</v>
      </c>
      <c r="G28" s="8">
        <f t="shared" si="9"/>
        <v>25.245945379915689</v>
      </c>
      <c r="H28" s="8">
        <f t="shared" si="10"/>
        <v>16.209042577250141</v>
      </c>
      <c r="I28" s="8"/>
      <c r="J28" s="8">
        <f t="shared" si="5"/>
        <v>12.037048060658545</v>
      </c>
      <c r="K28" s="8">
        <f t="shared" si="6"/>
        <v>10.595368717517983</v>
      </c>
      <c r="L28" s="8">
        <f t="shared" si="7"/>
        <v>14.086744234482621</v>
      </c>
    </row>
    <row r="29" spans="1:13" ht="24" customHeight="1">
      <c r="A29" s="9" t="s">
        <v>6</v>
      </c>
      <c r="B29" s="8">
        <f t="shared" si="2"/>
        <v>11.580108088987743</v>
      </c>
      <c r="C29" s="8">
        <f t="shared" si="3"/>
        <v>11.367930534285696</v>
      </c>
      <c r="D29" s="8">
        <f t="shared" si="4"/>
        <v>11.85292414342444</v>
      </c>
      <c r="E29" s="8"/>
      <c r="F29" s="8">
        <f t="shared" si="8"/>
        <v>17.782811645410185</v>
      </c>
      <c r="G29" s="8">
        <f t="shared" si="9"/>
        <v>22.912679473628714</v>
      </c>
      <c r="H29" s="8">
        <f t="shared" si="10"/>
        <v>13.210439202210985</v>
      </c>
      <c r="I29" s="8"/>
      <c r="J29" s="8">
        <f t="shared" si="5"/>
        <v>9.9105972548120462</v>
      </c>
      <c r="K29" s="8">
        <f t="shared" si="6"/>
        <v>8.8735118329773428</v>
      </c>
      <c r="L29" s="8">
        <f t="shared" si="7"/>
        <v>11.385065229384436</v>
      </c>
    </row>
    <row r="30" spans="1:13" ht="24" customHeight="1">
      <c r="A30" s="9" t="s">
        <v>5</v>
      </c>
      <c r="B30" s="8">
        <f t="shared" si="2"/>
        <v>2.2449164966913115</v>
      </c>
      <c r="C30" s="8">
        <f t="shared" si="3"/>
        <v>1.8304894001590637</v>
      </c>
      <c r="D30" s="8">
        <f t="shared" si="4"/>
        <v>2.7777832529622462</v>
      </c>
      <c r="E30" s="8"/>
      <c r="F30" s="8">
        <f t="shared" si="8"/>
        <v>2.6850499458881134</v>
      </c>
      <c r="G30" s="8">
        <f t="shared" si="9"/>
        <v>2.3332659062869774</v>
      </c>
      <c r="H30" s="8">
        <f t="shared" si="10"/>
        <v>2.9986033750391559</v>
      </c>
      <c r="I30" s="8"/>
      <c r="J30" s="8">
        <f t="shared" si="5"/>
        <v>2.1264508058464981</v>
      </c>
      <c r="K30" s="8">
        <f t="shared" si="6"/>
        <v>1.7218568845406403</v>
      </c>
      <c r="L30" s="8">
        <f t="shared" si="7"/>
        <v>2.7016790050981858</v>
      </c>
    </row>
    <row r="31" spans="1:13" ht="24" customHeight="1">
      <c r="A31" s="9" t="s">
        <v>0</v>
      </c>
      <c r="B31" s="30" t="s">
        <v>4</v>
      </c>
      <c r="C31" s="30" t="s">
        <v>4</v>
      </c>
      <c r="D31" s="30" t="s">
        <v>4</v>
      </c>
      <c r="E31" s="8"/>
      <c r="F31" s="30" t="s">
        <v>4</v>
      </c>
      <c r="G31" s="30" t="s">
        <v>4</v>
      </c>
      <c r="H31" s="30" t="s">
        <v>4</v>
      </c>
      <c r="I31" s="8"/>
      <c r="J31" s="30" t="s">
        <v>4</v>
      </c>
      <c r="K31" s="30" t="s">
        <v>4</v>
      </c>
      <c r="L31" s="30" t="s">
        <v>4</v>
      </c>
    </row>
    <row r="32" spans="1:13" ht="24" customHeight="1">
      <c r="A32" s="9" t="s">
        <v>3</v>
      </c>
      <c r="B32" s="8">
        <f t="shared" si="2"/>
        <v>13.068113208056799</v>
      </c>
      <c r="C32" s="8">
        <f t="shared" si="3"/>
        <v>9.3324208862980331</v>
      </c>
      <c r="D32" s="8">
        <f t="shared" si="4"/>
        <v>17.871433904455614</v>
      </c>
      <c r="E32" s="8"/>
      <c r="F32" s="8">
        <f t="shared" si="8"/>
        <v>42.924390084825681</v>
      </c>
      <c r="G32" s="8">
        <f t="shared" si="9"/>
        <v>30.2939632800488</v>
      </c>
      <c r="H32" s="8">
        <f t="shared" si="10"/>
        <v>54.182188024633767</v>
      </c>
      <c r="I32" s="8"/>
      <c r="J32" s="8">
        <f t="shared" si="5"/>
        <v>5.032040347166328</v>
      </c>
      <c r="K32" s="8">
        <f t="shared" si="6"/>
        <v>4.8033606503449811</v>
      </c>
      <c r="L32" s="8">
        <f t="shared" si="7"/>
        <v>5.3571638927287468</v>
      </c>
    </row>
    <row r="33" spans="1:13" ht="24" customHeight="1">
      <c r="A33" s="9" t="s">
        <v>2</v>
      </c>
      <c r="B33" s="8">
        <f t="shared" si="2"/>
        <v>5.2429218944774565</v>
      </c>
      <c r="C33" s="8">
        <f t="shared" si="3"/>
        <v>4.5975109666255509</v>
      </c>
      <c r="D33" s="8">
        <f t="shared" si="4"/>
        <v>6.0727856520937431</v>
      </c>
      <c r="E33" s="8"/>
      <c r="F33" s="8">
        <f t="shared" si="8"/>
        <v>17.219564729461183</v>
      </c>
      <c r="G33" s="8">
        <f t="shared" si="9"/>
        <v>15.207813982622014</v>
      </c>
      <c r="H33" s="8">
        <f t="shared" si="10"/>
        <v>19.012685719213305</v>
      </c>
      <c r="I33" s="8"/>
      <c r="J33" s="8">
        <f t="shared" si="5"/>
        <v>2.0193058070449599</v>
      </c>
      <c r="K33" s="8">
        <f t="shared" si="6"/>
        <v>2.3049935278568858</v>
      </c>
      <c r="L33" s="8">
        <f t="shared" si="7"/>
        <v>1.6131315554384122</v>
      </c>
    </row>
    <row r="34" spans="1:13" ht="24" customHeight="1">
      <c r="A34" s="9" t="s">
        <v>1</v>
      </c>
      <c r="B34" s="8">
        <f t="shared" si="2"/>
        <v>4.3150178400604453</v>
      </c>
      <c r="C34" s="8">
        <f t="shared" si="3"/>
        <v>3.6133260760237684</v>
      </c>
      <c r="D34" s="8">
        <f t="shared" si="4"/>
        <v>5.2172470073445387</v>
      </c>
      <c r="E34" s="8"/>
      <c r="F34" s="8">
        <f t="shared" si="8"/>
        <v>13.64810327965213</v>
      </c>
      <c r="G34" s="8">
        <f t="shared" si="9"/>
        <v>12.007416910205905</v>
      </c>
      <c r="H34" s="8">
        <f t="shared" si="10"/>
        <v>15.110485819475505</v>
      </c>
      <c r="I34" s="8"/>
      <c r="J34" s="8">
        <f t="shared" si="5"/>
        <v>1.8029378871901962</v>
      </c>
      <c r="K34" s="8">
        <f t="shared" si="6"/>
        <v>1.7996550064078991</v>
      </c>
      <c r="L34" s="8">
        <f t="shared" si="7"/>
        <v>1.8076052969097063</v>
      </c>
    </row>
    <row r="35" spans="1:13" ht="24" customHeight="1">
      <c r="A35" s="9" t="s">
        <v>0</v>
      </c>
      <c r="B35" s="8">
        <f t="shared" si="2"/>
        <v>3.5101734735188952</v>
      </c>
      <c r="C35" s="8">
        <f t="shared" si="3"/>
        <v>1.1215838436487142</v>
      </c>
      <c r="D35" s="8">
        <f t="shared" si="4"/>
        <v>6.5814012450173323</v>
      </c>
      <c r="E35" s="8"/>
      <c r="F35" s="8">
        <f t="shared" si="8"/>
        <v>12.05672207571237</v>
      </c>
      <c r="G35" s="8">
        <f t="shared" si="9"/>
        <v>3.0787323872208763</v>
      </c>
      <c r="H35" s="8">
        <f t="shared" si="10"/>
        <v>20.059016485944952</v>
      </c>
      <c r="I35" s="8"/>
      <c r="J35" s="8">
        <f t="shared" si="5"/>
        <v>1.2097966529311717</v>
      </c>
      <c r="K35" s="8">
        <f t="shared" si="6"/>
        <v>0.69871211608019634</v>
      </c>
      <c r="L35" s="8">
        <f t="shared" si="7"/>
        <v>1.9364270403806276</v>
      </c>
    </row>
    <row r="36" spans="1:13" ht="24" customHeight="1">
      <c r="A36" s="9" t="s">
        <v>24</v>
      </c>
      <c r="B36" s="30" t="s">
        <v>4</v>
      </c>
      <c r="C36" s="30" t="s">
        <v>4</v>
      </c>
      <c r="D36" s="30" t="s">
        <v>4</v>
      </c>
      <c r="E36" s="8"/>
      <c r="F36" s="30" t="s">
        <v>4</v>
      </c>
      <c r="G36" s="30" t="s">
        <v>4</v>
      </c>
      <c r="H36" s="30" t="s">
        <v>4</v>
      </c>
      <c r="I36" s="8"/>
      <c r="J36" s="30" t="s">
        <v>4</v>
      </c>
      <c r="K36" s="30" t="s">
        <v>4</v>
      </c>
      <c r="L36" s="30" t="s">
        <v>4</v>
      </c>
      <c r="M36" s="13"/>
    </row>
    <row r="37" spans="1:13" ht="24" customHeight="1">
      <c r="A37" s="9" t="s">
        <v>25</v>
      </c>
      <c r="B37" s="8">
        <f t="shared" si="2"/>
        <v>0.20572879103099767</v>
      </c>
      <c r="C37" s="8">
        <f t="shared" si="3"/>
        <v>0.1706591499415156</v>
      </c>
      <c r="D37" s="8">
        <f t="shared" si="4"/>
        <v>0.2508210305281417</v>
      </c>
      <c r="E37" s="8"/>
      <c r="F37" s="30" t="s">
        <v>4</v>
      </c>
      <c r="G37" s="30" t="s">
        <v>4</v>
      </c>
      <c r="H37" s="30" t="s">
        <v>4</v>
      </c>
      <c r="I37" s="8"/>
      <c r="J37" s="8">
        <f t="shared" si="5"/>
        <v>0.26110245872344889</v>
      </c>
      <c r="K37" s="8">
        <f t="shared" si="6"/>
        <v>0.2075326564508502</v>
      </c>
      <c r="L37" s="8">
        <f t="shared" si="7"/>
        <v>0.33726490030457446</v>
      </c>
      <c r="M37" s="13"/>
    </row>
    <row r="38" spans="1:13" s="3" customFormat="1" ht="6" customHeight="1">
      <c r="A38" s="7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4"/>
    </row>
    <row r="39" spans="1:13" s="3" customFormat="1" ht="6" customHeight="1">
      <c r="A39" s="5"/>
      <c r="M39" s="4"/>
    </row>
    <row r="40" spans="1:13" s="3" customFormat="1" ht="24" customHeight="1">
      <c r="A40" s="31" t="s">
        <v>27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4"/>
    </row>
  </sheetData>
  <mergeCells count="8">
    <mergeCell ref="A40:L40"/>
    <mergeCell ref="B22:L22"/>
    <mergeCell ref="B4:D4"/>
    <mergeCell ref="A1:L1"/>
    <mergeCell ref="B6:L6"/>
    <mergeCell ref="A4:A5"/>
    <mergeCell ref="J4:L4"/>
    <mergeCell ref="F4:H4"/>
  </mergeCells>
  <pageMargins left="0.59055118110236227" right="0.27559055118110237" top="0.78740157480314965" bottom="0.19685039370078741" header="0.31496062992125984" footer="0.31496062992125984"/>
  <pageSetup paperSize="9" scale="90" firstPageNumber="17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2018-12-17T01:23:02Z</cp:lastPrinted>
  <dcterms:created xsi:type="dcterms:W3CDTF">2018-01-05T05:30:19Z</dcterms:created>
  <dcterms:modified xsi:type="dcterms:W3CDTF">2018-12-17T08:54:00Z</dcterms:modified>
</cp:coreProperties>
</file>