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0" i="1" l="1"/>
  <c r="B14" i="1"/>
  <c r="B5" i="1" s="1"/>
  <c r="B35" i="1" s="1"/>
  <c r="D14" i="1" l="1"/>
  <c r="C14" i="1"/>
  <c r="D10" i="1"/>
  <c r="C10" i="1"/>
  <c r="C5" i="1" s="1"/>
  <c r="C35" i="1" s="1"/>
  <c r="I20" i="1"/>
  <c r="J20" i="1"/>
  <c r="H20" i="1"/>
  <c r="D5" i="1" l="1"/>
  <c r="B33" i="1"/>
  <c r="C33" i="1"/>
  <c r="C23" i="1"/>
  <c r="C32" i="1"/>
  <c r="C28" i="1"/>
  <c r="C24" i="1"/>
  <c r="C22" i="1"/>
  <c r="C30" i="1"/>
  <c r="C25" i="1"/>
  <c r="C31" i="1"/>
  <c r="C27" i="1"/>
  <c r="D33" i="1" l="1"/>
  <c r="D35" i="1"/>
  <c r="D23" i="1"/>
  <c r="D28" i="1"/>
  <c r="D30" i="1"/>
  <c r="D25" i="1"/>
  <c r="D31" i="1"/>
  <c r="D27" i="1"/>
  <c r="D26" i="1" s="1"/>
  <c r="D22" i="1"/>
  <c r="D32" i="1"/>
  <c r="D24" i="1"/>
  <c r="B23" i="1"/>
  <c r="B27" i="1"/>
  <c r="B31" i="1"/>
  <c r="B22" i="1"/>
  <c r="B24" i="1"/>
  <c r="B28" i="1"/>
  <c r="B32" i="1"/>
  <c r="B25" i="1"/>
  <c r="D21" i="1" l="1"/>
  <c r="B26" i="1"/>
  <c r="B30" i="1"/>
  <c r="B21" i="1" l="1"/>
</calcChain>
</file>

<file path=xl/sharedStrings.xml><?xml version="1.0" encoding="utf-8"?>
<sst xmlns="http://schemas.openxmlformats.org/spreadsheetml/2006/main" count="75" uniqueCount="28">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</sst>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SheetLayoutView="91" workbookViewId="0">
      <selection activeCell="E10" sqref="E10"/>
    </sheetView>
  </sheetViews>
  <sheetFormatPr defaultRowHeight="21.75" customHeight="1" x14ac:dyDescent="0.2"/>
  <cols>
    <col min="1" max="1" width="31.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9" ht="21.75" customHeight="1" x14ac:dyDescent="0.2">
      <c r="A1" s="2" t="s">
        <v>20</v>
      </c>
      <c r="B1" s="2"/>
      <c r="C1" s="2"/>
      <c r="D1" s="1"/>
      <c r="F1" s="4" t="s">
        <v>22</v>
      </c>
      <c r="G1" s="4">
        <v>368693</v>
      </c>
      <c r="H1" s="13">
        <v>5942.96</v>
      </c>
      <c r="I1" s="13">
        <v>119056.83</v>
      </c>
      <c r="J1" s="13">
        <v>97580.31</v>
      </c>
      <c r="K1" s="4">
        <v>62620.54</v>
      </c>
      <c r="L1" s="4">
        <v>35970.76</v>
      </c>
      <c r="M1" s="4">
        <v>7133.99</v>
      </c>
      <c r="N1" s="4" t="s">
        <v>17</v>
      </c>
      <c r="O1" s="4">
        <v>12658.4</v>
      </c>
      <c r="P1" s="4">
        <v>16893.240000000002</v>
      </c>
      <c r="Q1" s="4">
        <v>10221.07</v>
      </c>
      <c r="R1" s="4" t="s">
        <v>17</v>
      </c>
      <c r="S1" s="4">
        <v>614.89</v>
      </c>
    </row>
    <row r="2" spans="1:19" ht="21.75" customHeight="1" x14ac:dyDescent="0.2">
      <c r="A2" s="22" t="s">
        <v>27</v>
      </c>
      <c r="B2" s="2"/>
      <c r="C2" s="2"/>
      <c r="D2" s="1"/>
      <c r="F2" s="4" t="s">
        <v>23</v>
      </c>
      <c r="G2" s="4">
        <v>175904</v>
      </c>
      <c r="H2" s="13">
        <v>1241.1199999999999</v>
      </c>
      <c r="I2" s="13">
        <v>50648.5</v>
      </c>
      <c r="J2" s="13">
        <v>47957.53</v>
      </c>
      <c r="K2" s="4">
        <v>35798.5</v>
      </c>
      <c r="L2" s="4">
        <v>18899.2</v>
      </c>
      <c r="M2" s="4">
        <v>3662.3</v>
      </c>
      <c r="N2" s="4" t="s">
        <v>17</v>
      </c>
      <c r="O2" s="4">
        <v>4877.26</v>
      </c>
      <c r="P2" s="4">
        <v>9643.2000000000007</v>
      </c>
      <c r="Q2" s="4">
        <v>2663.18</v>
      </c>
      <c r="R2" s="4" t="s">
        <v>17</v>
      </c>
      <c r="S2" s="4">
        <v>513.21</v>
      </c>
    </row>
    <row r="3" spans="1:1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F3" s="4" t="s">
        <v>24</v>
      </c>
      <c r="G3" s="4">
        <v>192789</v>
      </c>
      <c r="H3" s="13">
        <v>4701.8500000000004</v>
      </c>
      <c r="I3" s="13">
        <v>68408.33</v>
      </c>
      <c r="J3" s="13">
        <v>49622.78</v>
      </c>
      <c r="K3" s="4">
        <v>26822.04</v>
      </c>
      <c r="L3" s="4">
        <v>17071.560000000001</v>
      </c>
      <c r="M3" s="4">
        <v>3471.69</v>
      </c>
      <c r="N3" s="4" t="s">
        <v>17</v>
      </c>
      <c r="O3" s="4">
        <v>7781.14</v>
      </c>
      <c r="P3" s="4">
        <v>7250.04</v>
      </c>
      <c r="Q3" s="4">
        <v>7557.89</v>
      </c>
      <c r="R3" s="4" t="s">
        <v>17</v>
      </c>
      <c r="S3" s="4">
        <v>101.67</v>
      </c>
    </row>
    <row r="4" spans="1:19" ht="21.75" customHeight="1" x14ac:dyDescent="0.2">
      <c r="A4" s="12"/>
      <c r="B4" s="24" t="s">
        <v>3</v>
      </c>
      <c r="C4" s="24"/>
      <c r="D4" s="24"/>
      <c r="H4" s="4" t="s">
        <v>22</v>
      </c>
      <c r="I4" s="4" t="s">
        <v>23</v>
      </c>
      <c r="J4" s="4" t="s">
        <v>24</v>
      </c>
    </row>
    <row r="5" spans="1:19" ht="21.75" customHeight="1" x14ac:dyDescent="0.3">
      <c r="A5" s="12" t="s">
        <v>5</v>
      </c>
      <c r="B5" s="14">
        <f>SUM(B6:B9,B10,B14,B19:B19)</f>
        <v>368692.99000000005</v>
      </c>
      <c r="C5" s="14">
        <f>SUM(C6:C9,C10,C14,C19:C19)</f>
        <v>175903.99999999997</v>
      </c>
      <c r="D5" s="14">
        <f>SUM(D6:D9,D10,D14,D19:D19)</f>
        <v>192788.99000000002</v>
      </c>
      <c r="E5" s="11"/>
      <c r="F5" s="11"/>
      <c r="G5" s="11"/>
      <c r="H5" s="4">
        <v>368693</v>
      </c>
      <c r="I5" s="4">
        <v>175904</v>
      </c>
      <c r="J5" s="4">
        <v>192789</v>
      </c>
    </row>
    <row r="6" spans="1:19" ht="21.75" customHeight="1" x14ac:dyDescent="0.3">
      <c r="A6" s="6" t="s">
        <v>8</v>
      </c>
      <c r="B6" s="15">
        <v>5942.96</v>
      </c>
      <c r="C6" s="15">
        <v>1241.1199999999999</v>
      </c>
      <c r="D6" s="15">
        <v>4701.8500000000004</v>
      </c>
      <c r="E6" s="11"/>
      <c r="F6" s="11"/>
      <c r="G6" s="11"/>
      <c r="H6" s="13">
        <v>5942.96</v>
      </c>
      <c r="I6" s="13">
        <v>1241.1199999999999</v>
      </c>
      <c r="J6" s="13">
        <v>4701.8500000000004</v>
      </c>
    </row>
    <row r="7" spans="1:19" ht="21.75" customHeight="1" x14ac:dyDescent="0.3">
      <c r="A7" s="7" t="s">
        <v>9</v>
      </c>
      <c r="B7" s="15">
        <v>119056.83</v>
      </c>
      <c r="C7" s="15">
        <v>50648.5</v>
      </c>
      <c r="D7" s="15">
        <v>68408.33</v>
      </c>
      <c r="E7" s="11"/>
      <c r="F7" s="11"/>
      <c r="G7" s="11"/>
      <c r="H7" s="13">
        <v>119056.83</v>
      </c>
      <c r="I7" s="13">
        <v>50648.5</v>
      </c>
      <c r="J7" s="13">
        <v>68408.33</v>
      </c>
    </row>
    <row r="8" spans="1:19" ht="21.75" customHeight="1" x14ac:dyDescent="0.3">
      <c r="A8" s="6" t="s">
        <v>6</v>
      </c>
      <c r="B8" s="15">
        <v>97580.31</v>
      </c>
      <c r="C8" s="15">
        <v>47957.53</v>
      </c>
      <c r="D8" s="15">
        <v>49622.78</v>
      </c>
      <c r="E8" s="11"/>
      <c r="F8" s="11"/>
      <c r="G8" s="11"/>
      <c r="H8" s="13">
        <v>97580.31</v>
      </c>
      <c r="I8" s="13">
        <v>47957.53</v>
      </c>
      <c r="J8" s="13">
        <v>49622.78</v>
      </c>
    </row>
    <row r="9" spans="1:19" ht="21.75" customHeight="1" x14ac:dyDescent="0.3">
      <c r="A9" s="8" t="s">
        <v>10</v>
      </c>
      <c r="B9" s="15">
        <v>62620.54</v>
      </c>
      <c r="C9" s="15">
        <v>35798.5</v>
      </c>
      <c r="D9" s="15">
        <v>26822.04</v>
      </c>
      <c r="E9" s="11"/>
      <c r="F9" s="11"/>
      <c r="G9" s="11"/>
      <c r="H9" s="4">
        <v>62620.54</v>
      </c>
      <c r="I9" s="4">
        <v>35798.5</v>
      </c>
      <c r="J9" s="4">
        <v>26822.04</v>
      </c>
    </row>
    <row r="10" spans="1:19" ht="21.75" customHeight="1" x14ac:dyDescent="0.3">
      <c r="A10" s="8" t="s">
        <v>11</v>
      </c>
      <c r="B10" s="13">
        <f>SUM(B11:B13)</f>
        <v>43104.75</v>
      </c>
      <c r="C10" s="13">
        <f t="shared" ref="C10" si="0">SUM(C11:C13)</f>
        <v>22561.5</v>
      </c>
      <c r="D10" s="13">
        <f t="shared" ref="D10" si="1">SUM(D11:D13)</f>
        <v>20543.25</v>
      </c>
      <c r="E10" s="11"/>
      <c r="F10" s="11"/>
      <c r="G10" s="11"/>
      <c r="H10" s="4">
        <v>35970.76</v>
      </c>
      <c r="I10" s="4">
        <v>18899.2</v>
      </c>
      <c r="J10" s="4">
        <v>17071.560000000001</v>
      </c>
    </row>
    <row r="11" spans="1:19" ht="21.75" customHeight="1" x14ac:dyDescent="0.3">
      <c r="A11" s="8" t="s">
        <v>13</v>
      </c>
      <c r="B11" s="15">
        <v>35970.76</v>
      </c>
      <c r="C11" s="15">
        <v>18899.2</v>
      </c>
      <c r="D11" s="15">
        <v>17071.560000000001</v>
      </c>
      <c r="E11" s="11"/>
      <c r="F11" s="11"/>
      <c r="G11" s="11"/>
      <c r="H11" s="4">
        <v>7133.99</v>
      </c>
      <c r="I11" s="4">
        <v>3662.3</v>
      </c>
      <c r="J11" s="4">
        <v>3471.69</v>
      </c>
    </row>
    <row r="12" spans="1:19" ht="21.75" customHeight="1" x14ac:dyDescent="0.3">
      <c r="A12" s="8" t="s">
        <v>14</v>
      </c>
      <c r="B12" s="15">
        <v>7133.99</v>
      </c>
      <c r="C12" s="15">
        <v>3662.3</v>
      </c>
      <c r="D12" s="15">
        <v>3471.69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19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12658.4</v>
      </c>
      <c r="I13" s="4">
        <v>4877.26</v>
      </c>
      <c r="J13" s="4">
        <v>7781.14</v>
      </c>
    </row>
    <row r="14" spans="1:19" ht="21.75" customHeight="1" x14ac:dyDescent="0.3">
      <c r="A14" s="8" t="s">
        <v>12</v>
      </c>
      <c r="B14" s="13">
        <f>SUM(B15:B17)</f>
        <v>39772.71</v>
      </c>
      <c r="C14" s="13">
        <f t="shared" ref="C14" si="2">SUM(C15:C17)</f>
        <v>17183.64</v>
      </c>
      <c r="D14" s="13">
        <f t="shared" ref="D14" si="3">SUM(D15:D17)</f>
        <v>22589.07</v>
      </c>
      <c r="E14" s="11"/>
      <c r="F14" s="11"/>
      <c r="G14" s="11"/>
      <c r="H14" s="4">
        <v>16893.240000000002</v>
      </c>
      <c r="I14" s="4">
        <v>9643.2000000000007</v>
      </c>
      <c r="J14" s="4">
        <v>7250.04</v>
      </c>
    </row>
    <row r="15" spans="1:19" ht="21.75" customHeight="1" x14ac:dyDescent="0.3">
      <c r="A15" s="8" t="s">
        <v>18</v>
      </c>
      <c r="B15" s="15">
        <v>12658.4</v>
      </c>
      <c r="C15" s="15">
        <v>4877.26</v>
      </c>
      <c r="D15" s="15">
        <v>7781.14</v>
      </c>
      <c r="E15" s="11"/>
      <c r="F15" s="11"/>
      <c r="G15" s="11"/>
      <c r="H15" s="4">
        <v>10221.07</v>
      </c>
      <c r="I15" s="4">
        <v>2663.18</v>
      </c>
      <c r="J15" s="4">
        <v>7557.89</v>
      </c>
    </row>
    <row r="16" spans="1:19" ht="21.75" customHeight="1" x14ac:dyDescent="0.3">
      <c r="A16" s="8" t="s">
        <v>16</v>
      </c>
      <c r="B16" s="15">
        <v>16893.240000000002</v>
      </c>
      <c r="C16" s="15">
        <v>9643.2000000000007</v>
      </c>
      <c r="D16" s="15">
        <v>7250.04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20" ht="21.75" customHeight="1" x14ac:dyDescent="0.3">
      <c r="A17" s="8" t="s">
        <v>15</v>
      </c>
      <c r="B17" s="15">
        <v>10221.07</v>
      </c>
      <c r="C17" s="15">
        <v>2663.18</v>
      </c>
      <c r="D17" s="15">
        <v>7557.89</v>
      </c>
      <c r="E17" s="11"/>
      <c r="F17" s="11"/>
      <c r="G17" s="11"/>
      <c r="H17" s="4">
        <v>614.89</v>
      </c>
      <c r="I17" s="4">
        <v>513.21</v>
      </c>
      <c r="J17" s="4">
        <v>101.67</v>
      </c>
    </row>
    <row r="18" spans="1:20" ht="21.75" customHeight="1" x14ac:dyDescent="0.3">
      <c r="A18" s="8" t="s">
        <v>26</v>
      </c>
      <c r="B18" s="21" t="s">
        <v>17</v>
      </c>
      <c r="C18" s="21" t="s">
        <v>17</v>
      </c>
      <c r="D18" s="21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614.89</v>
      </c>
      <c r="C19" s="15">
        <v>513.21</v>
      </c>
      <c r="D19" s="15">
        <v>101.67</v>
      </c>
    </row>
    <row r="20" spans="1:20" ht="21.75" customHeight="1" x14ac:dyDescent="0.2">
      <c r="A20" s="8"/>
      <c r="B20" s="23" t="s">
        <v>4</v>
      </c>
      <c r="C20" s="23"/>
      <c r="D20" s="23"/>
      <c r="H20" s="13">
        <f>SUM(H6:H9,H10,H14)</f>
        <v>338064.64000000001</v>
      </c>
      <c r="I20" s="13">
        <f t="shared" ref="I20:J20" si="4">SUM(I6:I9,I10,I14)</f>
        <v>164188.05000000002</v>
      </c>
      <c r="J20" s="13">
        <f t="shared" si="4"/>
        <v>173876.6</v>
      </c>
    </row>
    <row r="21" spans="1:20" ht="21.75" customHeight="1" x14ac:dyDescent="0.2">
      <c r="A21" s="12" t="s">
        <v>5</v>
      </c>
      <c r="B21" s="16">
        <f>SUM(B22,B23,B24,B25,B26,B30,B34:B35)</f>
        <v>100</v>
      </c>
      <c r="C21" s="16">
        <v>100</v>
      </c>
      <c r="D21" s="16">
        <f>SUM(D22,D23,D24,D25,D26,D30,D35)</f>
        <v>100</v>
      </c>
    </row>
    <row r="22" spans="1:20" ht="21.75" customHeight="1" x14ac:dyDescent="0.2">
      <c r="A22" s="6" t="s">
        <v>8</v>
      </c>
      <c r="B22" s="17">
        <f>(B6*100)/$B$5</f>
        <v>1.6118993745989039</v>
      </c>
      <c r="C22" s="17">
        <f>(C6*100)/$C$5</f>
        <v>0.70556667273058038</v>
      </c>
      <c r="D22" s="17">
        <f>(D6*100)/$D$5</f>
        <v>2.4388581526362061</v>
      </c>
    </row>
    <row r="23" spans="1:20" ht="21.75" customHeight="1" x14ac:dyDescent="0.2">
      <c r="A23" s="7" t="s">
        <v>9</v>
      </c>
      <c r="B23" s="17">
        <f>(B7*100)/$B$5</f>
        <v>32.291590355433662</v>
      </c>
      <c r="C23" s="17">
        <f>(C7*100)/$C$5</f>
        <v>28.793262233945793</v>
      </c>
      <c r="D23" s="17">
        <f>(D7*100)/$D$5</f>
        <v>35.483525278077337</v>
      </c>
    </row>
    <row r="24" spans="1:20" ht="21.75" customHeight="1" x14ac:dyDescent="0.2">
      <c r="A24" s="6" t="s">
        <v>6</v>
      </c>
      <c r="B24" s="17">
        <f>(B8*100)/$B$5</f>
        <v>26.466548767309078</v>
      </c>
      <c r="C24" s="17">
        <f>(C8*100)/$C$5</f>
        <v>27.26346757322176</v>
      </c>
      <c r="D24" s="17">
        <f>(D8*100)/$D$5</f>
        <v>25.739426302300767</v>
      </c>
    </row>
    <row r="25" spans="1:20" ht="21.75" customHeight="1" x14ac:dyDescent="0.2">
      <c r="A25" s="8" t="s">
        <v>10</v>
      </c>
      <c r="B25" s="17">
        <f>(B9*100)/$B$5</f>
        <v>16.984467212137663</v>
      </c>
      <c r="C25" s="17">
        <f>(C9*100)/$C$5</f>
        <v>20.351157449517924</v>
      </c>
      <c r="D25" s="17">
        <f>(D9*100)/$D$5</f>
        <v>13.912640965648503</v>
      </c>
    </row>
    <row r="26" spans="1:20" ht="21.75" customHeight="1" x14ac:dyDescent="0.2">
      <c r="A26" s="8" t="s">
        <v>11</v>
      </c>
      <c r="B26" s="17">
        <f>SUM(B27:B29)</f>
        <v>11.69123123279344</v>
      </c>
      <c r="C26" s="17">
        <v>13</v>
      </c>
      <c r="D26" s="17">
        <f t="shared" ref="D26" si="5">SUM(D27:D29)</f>
        <v>10.655821164891211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9.7562907285001526</v>
      </c>
      <c r="C27" s="17">
        <f t="shared" ref="C27:C35" si="7">(C11*100)/$C$5</f>
        <v>10.744042204839005</v>
      </c>
      <c r="D27" s="17">
        <f t="shared" ref="D27:D35" si="8">(D11*100)/$D$5</f>
        <v>8.855049243216639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1.9349405042932872</v>
      </c>
      <c r="C28" s="17">
        <f t="shared" si="7"/>
        <v>2.0819879024922687</v>
      </c>
      <c r="D28" s="17">
        <f t="shared" si="8"/>
        <v>1.8007719216745726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20" t="s">
        <v>17</v>
      </c>
      <c r="C29" s="17" t="s">
        <v>17</v>
      </c>
      <c r="D29" s="17" t="s">
        <v>17</v>
      </c>
    </row>
    <row r="30" spans="1:20" ht="21.75" customHeight="1" x14ac:dyDescent="0.2">
      <c r="A30" s="8" t="s">
        <v>12</v>
      </c>
      <c r="B30" s="17">
        <f>SUM(B31:B33)</f>
        <v>10.787487443143412</v>
      </c>
      <c r="C30" s="17">
        <f t="shared" si="7"/>
        <v>9.7687602328542855</v>
      </c>
      <c r="D30" s="17">
        <f>(D14*100)/$D$5</f>
        <v>11.716991722400744</v>
      </c>
    </row>
    <row r="31" spans="1:20" ht="21.75" customHeight="1" x14ac:dyDescent="0.2">
      <c r="A31" s="8" t="s">
        <v>18</v>
      </c>
      <c r="B31" s="17">
        <f t="shared" si="6"/>
        <v>3.4333172431621222</v>
      </c>
      <c r="C31" s="17">
        <f t="shared" si="7"/>
        <v>2.7726828269965442</v>
      </c>
      <c r="D31" s="17">
        <f t="shared" si="8"/>
        <v>4.0360914801203114</v>
      </c>
    </row>
    <row r="32" spans="1:20" ht="21.75" customHeight="1" x14ac:dyDescent="0.2">
      <c r="A32" s="8" t="s">
        <v>16</v>
      </c>
      <c r="B32" s="17">
        <f t="shared" si="6"/>
        <v>4.5819260084114974</v>
      </c>
      <c r="C32" s="17">
        <f t="shared" si="7"/>
        <v>5.4820811351646368</v>
      </c>
      <c r="D32" s="17">
        <f t="shared" si="8"/>
        <v>3.7606089434879033</v>
      </c>
    </row>
    <row r="33" spans="1:4" ht="21.75" customHeight="1" x14ac:dyDescent="0.2">
      <c r="A33" s="8" t="s">
        <v>15</v>
      </c>
      <c r="B33" s="19">
        <f t="shared" si="6"/>
        <v>2.7722441915697931</v>
      </c>
      <c r="C33" s="17">
        <f t="shared" si="7"/>
        <v>1.5139962706931056</v>
      </c>
      <c r="D33" s="19">
        <f t="shared" si="8"/>
        <v>3.9202912987925291</v>
      </c>
    </row>
    <row r="34" spans="1:4" ht="21.75" customHeight="1" x14ac:dyDescent="0.2">
      <c r="A34" s="8" t="s">
        <v>26</v>
      </c>
      <c r="B34" s="19" t="s">
        <v>17</v>
      </c>
      <c r="C34" s="17" t="s">
        <v>17</v>
      </c>
      <c r="D34" s="19" t="s">
        <v>17</v>
      </c>
    </row>
    <row r="35" spans="1:4" ht="19.5" x14ac:dyDescent="0.2">
      <c r="A35" s="9" t="s">
        <v>19</v>
      </c>
      <c r="B35" s="18">
        <f t="shared" si="6"/>
        <v>0.16677561458383028</v>
      </c>
      <c r="C35" s="18">
        <f t="shared" si="7"/>
        <v>0.29175573039839919</v>
      </c>
      <c r="D35" s="18">
        <f t="shared" si="8"/>
        <v>5.2736414045221149E-2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98425196850393704" bottom="0.39370078740157483" header="0.51181102362204722" footer="0.51181102362204722"/>
  <pageSetup paperSize="9" scale="95" orientation="portrait" r:id="rId1"/>
  <ignoredErrors>
    <ignoredError sqref="B14:C14" formulaRange="1"/>
    <ignoredError sqref="B26 B30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2018-07-20T08:34:44Z</cp:lastPrinted>
  <dcterms:created xsi:type="dcterms:W3CDTF">2012-12-19T02:22:22Z</dcterms:created>
  <dcterms:modified xsi:type="dcterms:W3CDTF">2018-12-19T08:13:37Z</dcterms:modified>
</cp:coreProperties>
</file>