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ฝ่ายวิชาการสถิติและวางแผน\โครงการ สรง.2555-2560-2561\สรง. 2561\MA.361\"/>
    </mc:Choice>
  </mc:AlternateContent>
  <bookViews>
    <workbookView xWindow="240" yWindow="135" windowWidth="14880" windowHeight="8700"/>
  </bookViews>
  <sheets>
    <sheet name="T-1" sheetId="1" r:id="rId1"/>
    <sheet name="Sheet2" sheetId="2" r:id="rId2"/>
    <sheet name="Sheet3" sheetId="3" r:id="rId3"/>
    <sheet name="Sheet4" sheetId="4" r:id="rId4"/>
  </sheets>
  <calcPr calcId="162913"/>
</workbook>
</file>

<file path=xl/calcChain.xml><?xml version="1.0" encoding="utf-8"?>
<calcChain xmlns="http://schemas.openxmlformats.org/spreadsheetml/2006/main">
  <c r="C11" i="1" l="1"/>
  <c r="D11" i="1"/>
  <c r="B11" i="1"/>
  <c r="C6" i="1"/>
  <c r="D6" i="1"/>
  <c r="B6" i="1"/>
  <c r="B35" i="1" l="1"/>
  <c r="B34" i="1"/>
  <c r="D34" i="1"/>
  <c r="D35" i="1"/>
  <c r="C34" i="1"/>
  <c r="C35" i="1"/>
  <c r="B5" i="1"/>
  <c r="D5" i="1"/>
  <c r="C5" i="1"/>
  <c r="B18" i="1" l="1"/>
  <c r="B21" i="1"/>
  <c r="C20" i="1"/>
  <c r="C21" i="1"/>
  <c r="D19" i="1"/>
  <c r="B24" i="1"/>
  <c r="D25" i="1"/>
  <c r="D23" i="1"/>
  <c r="C18" i="1"/>
  <c r="C22" i="1"/>
  <c r="B19" i="1"/>
  <c r="B22" i="1"/>
  <c r="B20" i="1"/>
  <c r="B23" i="1"/>
  <c r="B25" i="1"/>
  <c r="C23" i="1"/>
  <c r="C19" i="1"/>
  <c r="D24" i="1"/>
  <c r="D18" i="1"/>
  <c r="C25" i="1"/>
  <c r="C24" i="1"/>
  <c r="D20" i="1"/>
  <c r="D22" i="1"/>
  <c r="D17" i="1" l="1"/>
  <c r="D16" i="1" s="1"/>
  <c r="C17" i="1"/>
  <c r="C16" i="1" s="1"/>
  <c r="B17" i="1"/>
  <c r="B16" i="1" s="1"/>
</calcChain>
</file>

<file path=xl/sharedStrings.xml><?xml version="1.0" encoding="utf-8"?>
<sst xmlns="http://schemas.openxmlformats.org/spreadsheetml/2006/main" count="35" uniqueCount="27">
  <si>
    <t>ยอดรวม</t>
  </si>
  <si>
    <t>รวม</t>
  </si>
  <si>
    <t>ชาย</t>
  </si>
  <si>
    <t>หญิง</t>
  </si>
  <si>
    <t>จำนวน</t>
  </si>
  <si>
    <t>ผู้ไม่อยู่ในกำลังแรงงาน</t>
  </si>
  <si>
    <t>ร้อยละ</t>
  </si>
  <si>
    <t>ประชากรอายุ 15 ปีขึ้นไปที่มีงานทำ</t>
  </si>
  <si>
    <t xml:space="preserve">  กำลังแรงงานปัจจุบัน</t>
  </si>
  <si>
    <t xml:space="preserve">     ผู้มีงานทำ</t>
  </si>
  <si>
    <t xml:space="preserve">     ผู้ว่างงาน</t>
  </si>
  <si>
    <t xml:space="preserve">  ทำงานบ้าน</t>
  </si>
  <si>
    <t xml:space="preserve">  เรียนหนังสือ</t>
  </si>
  <si>
    <t xml:space="preserve">  อื่นๆ</t>
  </si>
  <si>
    <t xml:space="preserve">    ผู้ว่างงาน</t>
  </si>
  <si>
    <t xml:space="preserve">    ผู้มีงานทำ</t>
  </si>
  <si>
    <t xml:space="preserve">  กำลังแรงงานที่รอฤดูกาล</t>
  </si>
  <si>
    <t xml:space="preserve">ตารางที่ 1  จำนวนและร้อยละของประชากรอายุ 15 ปีขึ้นไป จำแนกตามสถานภาพแรงงาน และเพศ </t>
  </si>
  <si>
    <t>สถานภาพแรงงาน</t>
  </si>
  <si>
    <t xml:space="preserve">  หนองบัวลำภู                      </t>
  </si>
  <si>
    <t xml:space="preserve">       ชาย                         </t>
  </si>
  <si>
    <t xml:space="preserve">       หญิง                        </t>
  </si>
  <si>
    <t>-</t>
  </si>
  <si>
    <t>ที่มา: การสำรวจภาวะการทำงานของประชากร พ.ศ.2561 สำนักงานสถิติจังหวัดหนองบัวลำภู สำนักงานสถิติแห่งชาติ</t>
  </si>
  <si>
    <t>อัตราการว่างงาน</t>
  </si>
  <si>
    <t xml:space="preserve">  อัตราการว่างงาน = (ผู้ไม่มีงานทำ/กำลังแรงงานรวม) x 100</t>
  </si>
  <si>
    <t>มี.ค._2561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</si>
</sst>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87" formatCode="#,##0.0"/>
    <numFmt numFmtId="188" formatCode="0.0"/>
  </numFmts>
  <fonts count="12" x14ac:knownFonts="1">
    <font>
      <sz val="16"/>
      <name val="CordiaUPC"/>
      <charset val="222"/>
    </font>
    <font>
      <sz val="11"/>
      <color theme="1"/>
      <name val="Tahoma"/>
      <family val="2"/>
      <charset val="222"/>
      <scheme val="minor"/>
    </font>
    <font>
      <sz val="16"/>
      <name val="CordiaUPC"/>
      <family val="2"/>
    </font>
    <font>
      <sz val="15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</font>
    <font>
      <b/>
      <sz val="16"/>
      <name val="TH SarabunPSK"/>
      <family val="2"/>
    </font>
    <font>
      <sz val="15"/>
      <color theme="1"/>
      <name val="TH SarabunPSK"/>
      <family val="2"/>
    </font>
    <font>
      <sz val="13"/>
      <color theme="1"/>
      <name val="TH SarabunPSK"/>
      <family val="2"/>
    </font>
    <font>
      <b/>
      <sz val="12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31">
    <xf numFmtId="0" fontId="0" fillId="0" borderId="0" xfId="0"/>
    <xf numFmtId="0" fontId="4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187" fontId="3" fillId="0" borderId="0" xfId="0" applyNumberFormat="1" applyFont="1" applyAlignment="1">
      <alignment vertical="center"/>
    </xf>
    <xf numFmtId="187" fontId="5" fillId="0" borderId="0" xfId="0" applyNumberFormat="1" applyFont="1" applyAlignment="1">
      <alignment vertical="center"/>
    </xf>
    <xf numFmtId="3" fontId="3" fillId="0" borderId="2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3" fontId="3" fillId="0" borderId="0" xfId="0" applyNumberFormat="1" applyFont="1" applyBorder="1" applyAlignment="1">
      <alignment vertical="center"/>
    </xf>
    <xf numFmtId="3" fontId="4" fillId="0" borderId="0" xfId="0" applyNumberFormat="1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7" fillId="0" borderId="0" xfId="0" applyFont="1"/>
    <xf numFmtId="0" fontId="8" fillId="0" borderId="0" xfId="0" applyFont="1" applyAlignment="1"/>
    <xf numFmtId="0" fontId="5" fillId="0" borderId="1" xfId="0" applyFont="1" applyBorder="1" applyAlignment="1">
      <alignment horizontal="right" vertical="center"/>
    </xf>
    <xf numFmtId="3" fontId="5" fillId="0" borderId="0" xfId="0" applyNumberFormat="1" applyFont="1" applyAlignment="1">
      <alignment horizontal="right"/>
    </xf>
    <xf numFmtId="188" fontId="5" fillId="0" borderId="0" xfId="2" applyNumberFormat="1" applyFont="1" applyAlignment="1">
      <alignment horizontal="right" vertical="center"/>
    </xf>
    <xf numFmtId="188" fontId="3" fillId="0" borderId="0" xfId="2" applyNumberFormat="1" applyFont="1" applyAlignment="1">
      <alignment horizontal="right" vertical="center"/>
    </xf>
    <xf numFmtId="188" fontId="3" fillId="0" borderId="0" xfId="2" applyNumberFormat="1" applyFont="1" applyBorder="1" applyAlignment="1">
      <alignment horizontal="right" vertical="center"/>
    </xf>
    <xf numFmtId="188" fontId="3" fillId="0" borderId="2" xfId="2" applyNumberFormat="1" applyFont="1" applyBorder="1" applyAlignment="1">
      <alignment horizontal="right" vertical="center"/>
    </xf>
    <xf numFmtId="3" fontId="10" fillId="0" borderId="0" xfId="0" applyNumberFormat="1" applyFont="1" applyAlignment="1">
      <alignment horizontal="right"/>
    </xf>
    <xf numFmtId="0" fontId="10" fillId="0" borderId="0" xfId="0" applyFont="1"/>
    <xf numFmtId="0" fontId="4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center" vertical="center"/>
    </xf>
    <xf numFmtId="3" fontId="5" fillId="0" borderId="0" xfId="0" applyNumberFormat="1" applyFont="1" applyBorder="1" applyAlignment="1">
      <alignment horizontal="center" vertical="center"/>
    </xf>
    <xf numFmtId="3" fontId="3" fillId="0" borderId="0" xfId="0" applyNumberFormat="1" applyFont="1" applyAlignment="1">
      <alignment horizontal="right"/>
    </xf>
    <xf numFmtId="0" fontId="11" fillId="0" borderId="0" xfId="0" applyFont="1"/>
    <xf numFmtId="3" fontId="11" fillId="0" borderId="0" xfId="0" applyNumberFormat="1" applyFont="1" applyAlignment="1">
      <alignment horizontal="right"/>
    </xf>
  </cellXfs>
  <cellStyles count="3">
    <cellStyle name="ปกติ" xfId="0" builtinId="0"/>
    <cellStyle name="ปกติ 2" xfId="2"/>
    <cellStyle name="ปกติ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tabSelected="1" zoomScale="80" zoomScaleNormal="80" workbookViewId="0">
      <selection activeCell="M8" sqref="M8"/>
    </sheetView>
  </sheetViews>
  <sheetFormatPr defaultColWidth="9" defaultRowHeight="24" customHeight="1" x14ac:dyDescent="0.55000000000000004"/>
  <cols>
    <col min="1" max="1" width="30" style="1" customWidth="1"/>
    <col min="2" max="4" width="16.75" style="1" customWidth="1"/>
    <col min="5" max="16384" width="9" style="1"/>
  </cols>
  <sheetData>
    <row r="1" spans="1:10" ht="24" customHeight="1" x14ac:dyDescent="0.55000000000000004">
      <c r="A1" s="10" t="s">
        <v>17</v>
      </c>
      <c r="B1" s="10"/>
      <c r="C1" s="10"/>
      <c r="D1" s="10"/>
    </row>
    <row r="2" spans="1:10" ht="24" customHeight="1" x14ac:dyDescent="0.55000000000000004">
      <c r="A2" s="25" t="s">
        <v>26</v>
      </c>
      <c r="B2" s="9"/>
      <c r="C2" s="9"/>
      <c r="D2" s="9"/>
    </row>
    <row r="3" spans="1:10" ht="24" customHeight="1" x14ac:dyDescent="0.55000000000000004">
      <c r="A3" s="2" t="s">
        <v>18</v>
      </c>
      <c r="B3" s="16" t="s">
        <v>1</v>
      </c>
      <c r="C3" s="16" t="s">
        <v>2</v>
      </c>
      <c r="D3" s="16" t="s">
        <v>3</v>
      </c>
    </row>
    <row r="4" spans="1:10" ht="24" customHeight="1" x14ac:dyDescent="0.3">
      <c r="A4" s="11"/>
      <c r="B4" s="26" t="s">
        <v>4</v>
      </c>
      <c r="C4" s="26"/>
      <c r="D4" s="26"/>
      <c r="H4" s="29" t="s">
        <v>19</v>
      </c>
      <c r="I4" s="23" t="s">
        <v>20</v>
      </c>
      <c r="J4" s="23" t="s">
        <v>21</v>
      </c>
    </row>
    <row r="5" spans="1:10" ht="24" customHeight="1" x14ac:dyDescent="0.3">
      <c r="A5" s="13" t="s">
        <v>0</v>
      </c>
      <c r="B5" s="17">
        <f>SUM(B6,B11)</f>
        <v>368590.01</v>
      </c>
      <c r="C5" s="17">
        <f t="shared" ref="C5:D5" si="0">SUM(C6,C11)</f>
        <v>175883.01</v>
      </c>
      <c r="D5" s="17">
        <f t="shared" si="0"/>
        <v>192707</v>
      </c>
      <c r="H5" s="30">
        <v>368590</v>
      </c>
      <c r="I5" s="22">
        <v>175883</v>
      </c>
      <c r="J5" s="22">
        <v>192707</v>
      </c>
    </row>
    <row r="6" spans="1:10" ht="24" customHeight="1" x14ac:dyDescent="0.3">
      <c r="A6" s="12" t="s">
        <v>7</v>
      </c>
      <c r="B6" s="17">
        <f>SUM(B7,B10)</f>
        <v>229721.97999999998</v>
      </c>
      <c r="C6" s="17">
        <f t="shared" ref="C6:D6" si="1">SUM(C7,C10)</f>
        <v>130677.19</v>
      </c>
      <c r="D6" s="17">
        <f t="shared" si="1"/>
        <v>99044.790000000008</v>
      </c>
      <c r="H6" s="30">
        <v>229721.98</v>
      </c>
      <c r="I6" s="22">
        <v>130677.19</v>
      </c>
      <c r="J6" s="22">
        <v>99044.79</v>
      </c>
    </row>
    <row r="7" spans="1:10" ht="24" customHeight="1" x14ac:dyDescent="0.3">
      <c r="A7" s="6" t="s">
        <v>8</v>
      </c>
      <c r="B7" s="28">
        <v>228581.87</v>
      </c>
      <c r="C7" s="28">
        <v>129673.66</v>
      </c>
      <c r="D7" s="28">
        <v>98908.21</v>
      </c>
      <c r="H7" s="30">
        <v>228581.87</v>
      </c>
      <c r="I7" s="22">
        <v>129673.66</v>
      </c>
      <c r="J7" s="22">
        <v>98908.21</v>
      </c>
    </row>
    <row r="8" spans="1:10" ht="24" customHeight="1" x14ac:dyDescent="0.3">
      <c r="A8" s="3" t="s">
        <v>15</v>
      </c>
      <c r="B8" s="28">
        <v>226253.54</v>
      </c>
      <c r="C8" s="28">
        <v>128675.49</v>
      </c>
      <c r="D8" s="28">
        <v>97578.04</v>
      </c>
      <c r="H8" s="30">
        <v>226253.54</v>
      </c>
      <c r="I8" s="22">
        <v>128675.49</v>
      </c>
      <c r="J8" s="22">
        <v>97578.04</v>
      </c>
    </row>
    <row r="9" spans="1:10" ht="24" customHeight="1" x14ac:dyDescent="0.3">
      <c r="A9" s="3" t="s">
        <v>14</v>
      </c>
      <c r="B9" s="28">
        <v>2328.33</v>
      </c>
      <c r="C9" s="28">
        <v>998.17</v>
      </c>
      <c r="D9" s="28">
        <v>1330.16</v>
      </c>
      <c r="H9" s="30">
        <v>2328.33</v>
      </c>
      <c r="I9" s="22">
        <v>998.17</v>
      </c>
      <c r="J9" s="22">
        <v>1330.16</v>
      </c>
    </row>
    <row r="10" spans="1:10" ht="24" customHeight="1" x14ac:dyDescent="0.3">
      <c r="A10" s="3" t="s">
        <v>16</v>
      </c>
      <c r="B10" s="28">
        <v>1140.1099999999999</v>
      </c>
      <c r="C10" s="28">
        <v>1003.53</v>
      </c>
      <c r="D10" s="28">
        <v>136.58000000000001</v>
      </c>
      <c r="H10" s="30">
        <v>1140.1099999999999</v>
      </c>
      <c r="I10" s="22">
        <v>1003.53</v>
      </c>
      <c r="J10" s="22">
        <v>136.58000000000001</v>
      </c>
    </row>
    <row r="11" spans="1:10" ht="24" customHeight="1" x14ac:dyDescent="0.3">
      <c r="A11" s="4" t="s">
        <v>5</v>
      </c>
      <c r="B11" s="17">
        <f>SUM(B12:B14)</f>
        <v>138868.03</v>
      </c>
      <c r="C11" s="17">
        <f t="shared" ref="C11:D11" si="2">SUM(C12:C14)</f>
        <v>45205.82</v>
      </c>
      <c r="D11" s="17">
        <f t="shared" si="2"/>
        <v>93662.209999999992</v>
      </c>
      <c r="H11" s="30"/>
      <c r="I11" s="22"/>
      <c r="J11" s="22"/>
    </row>
    <row r="12" spans="1:10" ht="24" customHeight="1" x14ac:dyDescent="0.3">
      <c r="A12" s="3" t="s">
        <v>11</v>
      </c>
      <c r="B12" s="28">
        <v>53771.18</v>
      </c>
      <c r="C12" s="28">
        <v>3877.5</v>
      </c>
      <c r="D12" s="28">
        <v>49893.68</v>
      </c>
      <c r="H12" s="30">
        <v>138868.01999999999</v>
      </c>
      <c r="I12" s="22">
        <v>45205.81</v>
      </c>
      <c r="J12" s="22">
        <v>93662.21</v>
      </c>
    </row>
    <row r="13" spans="1:10" ht="24" customHeight="1" x14ac:dyDescent="0.3">
      <c r="A13" s="7" t="s">
        <v>12</v>
      </c>
      <c r="B13" s="28">
        <v>26532.44</v>
      </c>
      <c r="C13" s="28">
        <v>11729.8</v>
      </c>
      <c r="D13" s="28">
        <v>14802.64</v>
      </c>
      <c r="H13" s="30">
        <v>53771.18</v>
      </c>
      <c r="I13" s="22">
        <v>3877.5</v>
      </c>
      <c r="J13" s="22">
        <v>49893.68</v>
      </c>
    </row>
    <row r="14" spans="1:10" ht="24" customHeight="1" x14ac:dyDescent="0.3">
      <c r="A14" s="7" t="s">
        <v>13</v>
      </c>
      <c r="B14" s="28">
        <v>58564.41</v>
      </c>
      <c r="C14" s="28">
        <v>29598.52</v>
      </c>
      <c r="D14" s="28">
        <v>28965.89</v>
      </c>
      <c r="H14" s="30">
        <v>26532.44</v>
      </c>
      <c r="I14" s="22">
        <v>11729.8</v>
      </c>
      <c r="J14" s="22">
        <v>14802.64</v>
      </c>
    </row>
    <row r="15" spans="1:10" s="8" customFormat="1" ht="24" customHeight="1" x14ac:dyDescent="0.3">
      <c r="A15" s="7"/>
      <c r="B15" s="27" t="s">
        <v>6</v>
      </c>
      <c r="C15" s="27"/>
      <c r="D15" s="27"/>
      <c r="H15" s="30">
        <v>58564.41</v>
      </c>
      <c r="I15" s="22">
        <v>29598.52</v>
      </c>
      <c r="J15" s="22">
        <v>28965.89</v>
      </c>
    </row>
    <row r="16" spans="1:10" ht="24" customHeight="1" x14ac:dyDescent="0.55000000000000004">
      <c r="A16" s="13" t="s">
        <v>0</v>
      </c>
      <c r="B16" s="18">
        <f>SUM(B17,B22)</f>
        <v>100</v>
      </c>
      <c r="C16" s="18">
        <f t="shared" ref="C16" si="3">SUM(C17,C22)</f>
        <v>100</v>
      </c>
      <c r="D16" s="18">
        <f>SUM(D17,D22)</f>
        <v>99.929125563679577</v>
      </c>
    </row>
    <row r="17" spans="1:4" ht="24" customHeight="1" x14ac:dyDescent="0.55000000000000004">
      <c r="A17" s="12" t="s">
        <v>7</v>
      </c>
      <c r="B17" s="18">
        <f>SUM(B18,B21)</f>
        <v>62.324526918133238</v>
      </c>
      <c r="C17" s="18">
        <f t="shared" ref="C17:D17" si="4">SUM(C18,C21)</f>
        <v>74.297790332335111</v>
      </c>
      <c r="D17" s="18">
        <f t="shared" si="4"/>
        <v>51.32569652373811</v>
      </c>
    </row>
    <row r="18" spans="1:4" ht="24" customHeight="1" x14ac:dyDescent="0.55000000000000004">
      <c r="A18" s="6" t="s">
        <v>8</v>
      </c>
      <c r="B18" s="19">
        <f>(B7*100)/$B$5</f>
        <v>62.015210341701881</v>
      </c>
      <c r="C18" s="19">
        <f t="shared" ref="C18:C25" si="5">(C7*100)/$C$5</f>
        <v>73.72722356752935</v>
      </c>
      <c r="D18" s="19">
        <f t="shared" ref="D18:D25" si="6">(D7*100)/$D$5</f>
        <v>51.32569652373811</v>
      </c>
    </row>
    <row r="19" spans="1:4" ht="24" customHeight="1" x14ac:dyDescent="0.55000000000000004">
      <c r="A19" s="3" t="s">
        <v>9</v>
      </c>
      <c r="B19" s="19">
        <f t="shared" ref="B19:B25" si="7">(B8*100)/$B$5</f>
        <v>61.383524746099333</v>
      </c>
      <c r="C19" s="19">
        <f t="shared" si="5"/>
        <v>73.159704282977643</v>
      </c>
      <c r="D19" s="19">
        <f t="shared" si="6"/>
        <v>50.635441369540288</v>
      </c>
    </row>
    <row r="20" spans="1:4" ht="24" customHeight="1" x14ac:dyDescent="0.55000000000000004">
      <c r="A20" s="3" t="s">
        <v>10</v>
      </c>
      <c r="B20" s="19">
        <f t="shared" si="7"/>
        <v>0.63168559560255033</v>
      </c>
      <c r="C20" s="19">
        <f t="shared" si="5"/>
        <v>0.56751928455170286</v>
      </c>
      <c r="D20" s="19">
        <f t="shared" si="6"/>
        <v>0.69024996497273061</v>
      </c>
    </row>
    <row r="21" spans="1:4" ht="24" customHeight="1" x14ac:dyDescent="0.55000000000000004">
      <c r="A21" s="3" t="s">
        <v>16</v>
      </c>
      <c r="B21" s="19">
        <f t="shared" si="7"/>
        <v>0.3093165764313579</v>
      </c>
      <c r="C21" s="19">
        <f t="shared" si="5"/>
        <v>0.57056676480576485</v>
      </c>
      <c r="D21" s="19" t="s">
        <v>22</v>
      </c>
    </row>
    <row r="22" spans="1:4" ht="24" customHeight="1" x14ac:dyDescent="0.55000000000000004">
      <c r="A22" s="4" t="s">
        <v>5</v>
      </c>
      <c r="B22" s="18">
        <f t="shared" si="7"/>
        <v>37.675473081866762</v>
      </c>
      <c r="C22" s="18">
        <f t="shared" si="5"/>
        <v>25.702209667664885</v>
      </c>
      <c r="D22" s="18">
        <f t="shared" si="6"/>
        <v>48.603429039941467</v>
      </c>
    </row>
    <row r="23" spans="1:4" ht="24" customHeight="1" x14ac:dyDescent="0.55000000000000004">
      <c r="A23" s="3" t="s">
        <v>11</v>
      </c>
      <c r="B23" s="20">
        <f t="shared" si="7"/>
        <v>14.588344377537524</v>
      </c>
      <c r="C23" s="20">
        <f t="shared" si="5"/>
        <v>2.2045904263294105</v>
      </c>
      <c r="D23" s="20">
        <f t="shared" si="6"/>
        <v>25.890953623895342</v>
      </c>
    </row>
    <row r="24" spans="1:4" ht="24" customHeight="1" x14ac:dyDescent="0.55000000000000004">
      <c r="A24" s="7" t="s">
        <v>12</v>
      </c>
      <c r="B24" s="20">
        <f t="shared" si="7"/>
        <v>7.1983611275845485</v>
      </c>
      <c r="C24" s="20">
        <f t="shared" si="5"/>
        <v>6.6690921425554404</v>
      </c>
      <c r="D24" s="20">
        <f t="shared" si="6"/>
        <v>7.6814230930895091</v>
      </c>
    </row>
    <row r="25" spans="1:4" ht="24" customHeight="1" x14ac:dyDescent="0.55000000000000004">
      <c r="A25" s="5" t="s">
        <v>13</v>
      </c>
      <c r="B25" s="21">
        <f t="shared" si="7"/>
        <v>15.888767576744687</v>
      </c>
      <c r="C25" s="21">
        <f t="shared" si="5"/>
        <v>16.828527098780036</v>
      </c>
      <c r="D25" s="21">
        <f t="shared" si="6"/>
        <v>15.031052322956613</v>
      </c>
    </row>
    <row r="26" spans="1:4" ht="24" customHeight="1" x14ac:dyDescent="0.3">
      <c r="A26" s="15" t="s">
        <v>23</v>
      </c>
    </row>
    <row r="27" spans="1:4" ht="24" customHeight="1" x14ac:dyDescent="0.3">
      <c r="A27" s="14"/>
    </row>
    <row r="33" spans="1:4" ht="24" customHeight="1" x14ac:dyDescent="0.55000000000000004">
      <c r="A33" s="24" t="s">
        <v>24</v>
      </c>
      <c r="B33" s="1" t="s">
        <v>25</v>
      </c>
    </row>
    <row r="34" spans="1:4" ht="24" customHeight="1" x14ac:dyDescent="0.55000000000000004">
      <c r="B34" s="1">
        <f>SUM(B9*100)/B6</f>
        <v>1.0135425439045929</v>
      </c>
      <c r="C34" s="1">
        <f>SUM(C9*100)/C6</f>
        <v>0.76384409551506272</v>
      </c>
      <c r="D34" s="1">
        <f>SUM(D9*100)/D6</f>
        <v>1.3429883591050069</v>
      </c>
    </row>
    <row r="35" spans="1:4" ht="24" customHeight="1" x14ac:dyDescent="0.55000000000000004">
      <c r="B35" s="1">
        <f>SUM(B9/B6)*100</f>
        <v>1.0135425439045931</v>
      </c>
      <c r="C35" s="1">
        <f>SUM(C9/C6)*100</f>
        <v>0.76384409551506272</v>
      </c>
      <c r="D35" s="1">
        <f>SUM(D9/D6)*100</f>
        <v>1.3429883591050069</v>
      </c>
    </row>
  </sheetData>
  <mergeCells count="2">
    <mergeCell ref="B4:D4"/>
    <mergeCell ref="B15:D15"/>
  </mergeCells>
  <phoneticPr fontId="0" type="noConversion"/>
  <pageMargins left="0.98425196850393704" right="0.78740157480314965" top="0.98425196850393704" bottom="0.59055118110236227" header="0.51181102362204722" footer="0.51181102362204722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4" x14ac:dyDescent="0.55000000000000004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4" x14ac:dyDescent="0.55000000000000004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4" x14ac:dyDescent="0.55000000000000004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T-1</vt:lpstr>
      <vt:lpstr>Sheet2</vt:lpstr>
      <vt:lpstr>Sheet3</vt:lpstr>
      <vt:lpstr>Sheet4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nso</cp:lastModifiedBy>
  <cp:lastPrinted>2018-04-02T03:05:35Z</cp:lastPrinted>
  <dcterms:created xsi:type="dcterms:W3CDTF">2007-01-27T02:01:41Z</dcterms:created>
  <dcterms:modified xsi:type="dcterms:W3CDTF">2018-05-28T01:58:54Z</dcterms:modified>
</cp:coreProperties>
</file>