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1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l="1"/>
  <c r="D14" i="1"/>
  <c r="C14" i="1"/>
  <c r="D10" i="1"/>
  <c r="D5" i="1" s="1"/>
  <c r="C10" i="1"/>
  <c r="C5" i="1" s="1"/>
  <c r="I19" i="1"/>
  <c r="J19" i="1"/>
  <c r="H19" i="1"/>
  <c r="B32" i="1" l="1"/>
  <c r="C32" i="1"/>
  <c r="B33" i="1"/>
  <c r="C33" i="1"/>
  <c r="D30" i="1"/>
  <c r="C22" i="1"/>
  <c r="D24" i="1"/>
  <c r="D32" i="1"/>
  <c r="D27" i="1"/>
  <c r="D22" i="1"/>
  <c r="C31" i="1"/>
  <c r="C27" i="1"/>
  <c r="C23" i="1"/>
  <c r="C21" i="1"/>
  <c r="C29" i="1"/>
  <c r="C24" i="1"/>
  <c r="C30" i="1"/>
  <c r="C26" i="1"/>
  <c r="C25" i="1" l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<sst xmlns="http://schemas.openxmlformats.org/spreadsheetml/2006/main" count="56" uniqueCount="27">
  <si>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</si>
  <si>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</si>
  <si>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</si>
  <si>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</si>
  <si>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</si>
  <si>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</si>
  <si>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</si>
  <si>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</si>
  <si>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</si>
  <si>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</si>
  <si>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</si>
  <si>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</si>
  <si>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</si>
  <si>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</si>
  <si>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</si>
  <si>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</si>
  <si>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</si>
  <si>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</si>
  <si>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</si>
  <si>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</si>
  <si>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</si>
  <si>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</si>
  <si>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</si>
  <si>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</si>
  <si>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</si>
  <si>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มกราคม_2561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</si>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</sst>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A26" sqref="A26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19" t="s">
        <v>25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3" t="s">
        <v>3</v>
      </c>
      <c r="C4" s="23"/>
      <c r="D4" s="23"/>
      <c r="H4" s="20" t="s">
        <v>22</v>
      </c>
      <c r="I4" s="20" t="s">
        <v>23</v>
      </c>
      <c r="J4" s="20" t="s">
        <v>24</v>
      </c>
    </row>
    <row r="5" spans="1:10" ht="21.75" customHeight="1" x14ac:dyDescent="0.3">
      <c r="A5" s="12" t="s">
        <v>5</v>
      </c>
      <c r="B5" s="14">
        <f>SUM(B6:B9,B10,B14,B18)</f>
        <v>368526.99</v>
      </c>
      <c r="C5" s="14">
        <f t="shared" ref="C5:D5" si="0">SUM(C6:C9,C10,C14,C18)</f>
        <v>175862.99</v>
      </c>
      <c r="D5" s="14">
        <f t="shared" si="0"/>
        <v>192663.99</v>
      </c>
      <c r="E5" s="11"/>
      <c r="F5" s="11"/>
      <c r="G5" s="11"/>
      <c r="H5" s="11">
        <v>368527</v>
      </c>
      <c r="I5" s="11">
        <v>175863</v>
      </c>
      <c r="J5" s="11">
        <v>192664</v>
      </c>
    </row>
    <row r="6" spans="1:10" ht="21.75" customHeight="1" x14ac:dyDescent="0.3">
      <c r="A6" s="6" t="s">
        <v>8</v>
      </c>
      <c r="B6" s="15">
        <v>4645.93</v>
      </c>
      <c r="C6" s="15">
        <v>1260.55</v>
      </c>
      <c r="D6" s="15">
        <v>3385.38</v>
      </c>
      <c r="E6" s="11"/>
      <c r="F6" s="11"/>
      <c r="G6" s="11"/>
      <c r="H6" s="11">
        <v>4645.93</v>
      </c>
      <c r="I6" s="11">
        <v>1260.55</v>
      </c>
      <c r="J6" s="11">
        <v>3385.38</v>
      </c>
    </row>
    <row r="7" spans="1:10" ht="21.75" customHeight="1" x14ac:dyDescent="0.3">
      <c r="A7" s="7" t="s">
        <v>9</v>
      </c>
      <c r="B7" s="15">
        <v>130440.74</v>
      </c>
      <c r="C7" s="15">
        <v>55025.08</v>
      </c>
      <c r="D7" s="15">
        <v>75415.649999999994</v>
      </c>
      <c r="E7" s="11"/>
      <c r="F7" s="11"/>
      <c r="G7" s="11"/>
      <c r="H7" s="11">
        <v>130440.74</v>
      </c>
      <c r="I7" s="11">
        <v>55025.08</v>
      </c>
      <c r="J7" s="11">
        <v>75415.649999999994</v>
      </c>
    </row>
    <row r="8" spans="1:10" ht="21.75" customHeight="1" x14ac:dyDescent="0.3">
      <c r="A8" s="6" t="s">
        <v>6</v>
      </c>
      <c r="B8" s="15">
        <v>91742.58</v>
      </c>
      <c r="C8" s="15">
        <v>48404.2</v>
      </c>
      <c r="D8" s="15">
        <v>43338.37</v>
      </c>
      <c r="E8" s="11"/>
      <c r="F8" s="11"/>
      <c r="G8" s="11"/>
      <c r="H8" s="11">
        <v>91742.58</v>
      </c>
      <c r="I8" s="11">
        <v>48404.2</v>
      </c>
      <c r="J8" s="11">
        <v>43338.37</v>
      </c>
    </row>
    <row r="9" spans="1:10" ht="21.75" customHeight="1" x14ac:dyDescent="0.3">
      <c r="A9" s="8" t="s">
        <v>10</v>
      </c>
      <c r="B9" s="15">
        <v>65867.97</v>
      </c>
      <c r="C9" s="15">
        <v>33655.120000000003</v>
      </c>
      <c r="D9" s="15">
        <v>32212.85</v>
      </c>
      <c r="E9" s="11"/>
      <c r="F9" s="11"/>
      <c r="G9" s="11"/>
      <c r="H9" s="11">
        <v>65867.97</v>
      </c>
      <c r="I9" s="11">
        <v>33655.120000000003</v>
      </c>
      <c r="J9" s="11">
        <v>32212.85</v>
      </c>
    </row>
    <row r="10" spans="1:10" ht="21.75" customHeight="1" x14ac:dyDescent="0.3">
      <c r="A10" s="8" t="s">
        <v>11</v>
      </c>
      <c r="B10" s="13">
        <f>SUM(B11:B13)</f>
        <v>43302.61</v>
      </c>
      <c r="C10" s="13">
        <f t="shared" ref="C10" si="1">SUM(C11:C13)</f>
        <v>21702.46</v>
      </c>
      <c r="D10" s="13">
        <f t="shared" ref="D10" si="2">SUM(D11:D13)</f>
        <v>21600.16</v>
      </c>
      <c r="E10" s="11"/>
      <c r="F10" s="11"/>
      <c r="G10" s="11"/>
      <c r="H10" s="11">
        <v>36877.800000000003</v>
      </c>
      <c r="I10" s="11">
        <v>17856.7</v>
      </c>
      <c r="J10" s="11">
        <v>19021.099999999999</v>
      </c>
    </row>
    <row r="11" spans="1:10" ht="21.75" customHeight="1" x14ac:dyDescent="0.3">
      <c r="A11" s="8" t="s">
        <v>13</v>
      </c>
      <c r="B11" s="15">
        <v>36877.800000000003</v>
      </c>
      <c r="C11" s="15">
        <v>17856.7</v>
      </c>
      <c r="D11" s="15">
        <v>19021.099999999999</v>
      </c>
      <c r="E11" s="11"/>
      <c r="F11" s="11"/>
      <c r="G11" s="11"/>
      <c r="H11" s="11">
        <v>6424.81</v>
      </c>
      <c r="I11" s="11">
        <v>3845.76</v>
      </c>
      <c r="J11" s="11">
        <v>2579.06</v>
      </c>
    </row>
    <row r="12" spans="1:10" ht="21.75" customHeight="1" x14ac:dyDescent="0.3">
      <c r="A12" s="8" t="s">
        <v>14</v>
      </c>
      <c r="B12" s="15">
        <v>6424.81</v>
      </c>
      <c r="C12" s="15">
        <v>3845.76</v>
      </c>
      <c r="D12" s="15">
        <v>2579.06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14778.36</v>
      </c>
      <c r="I13" s="11">
        <v>7415.65</v>
      </c>
      <c r="J13" s="11">
        <v>7362.71</v>
      </c>
    </row>
    <row r="14" spans="1:10" ht="21.75" customHeight="1" x14ac:dyDescent="0.3">
      <c r="A14" s="8" t="s">
        <v>12</v>
      </c>
      <c r="B14" s="13">
        <f>SUM(B15:B17)</f>
        <v>32286.76</v>
      </c>
      <c r="C14" s="13">
        <f t="shared" ref="C14" si="3">SUM(C15:C17)</f>
        <v>15575.18</v>
      </c>
      <c r="D14" s="13">
        <f t="shared" ref="D14" si="4">SUM(D15:D17)</f>
        <v>16711.580000000002</v>
      </c>
      <c r="E14" s="11"/>
      <c r="F14" s="11"/>
      <c r="G14" s="11"/>
      <c r="H14" s="11">
        <v>10636.13</v>
      </c>
      <c r="I14" s="11">
        <v>5613.68</v>
      </c>
      <c r="J14" s="11">
        <v>5022.45</v>
      </c>
    </row>
    <row r="15" spans="1:10" ht="21.75" customHeight="1" x14ac:dyDescent="0.3">
      <c r="A15" s="8" t="s">
        <v>18</v>
      </c>
      <c r="B15" s="15">
        <v>14778.36</v>
      </c>
      <c r="C15" s="15">
        <v>7415.65</v>
      </c>
      <c r="D15" s="15">
        <v>7362.71</v>
      </c>
      <c r="E15" s="11"/>
      <c r="F15" s="11"/>
      <c r="G15" s="11"/>
      <c r="H15" s="11">
        <v>6872.27</v>
      </c>
      <c r="I15" s="11">
        <v>2545.85</v>
      </c>
      <c r="J15" s="11">
        <v>4326.42</v>
      </c>
    </row>
    <row r="16" spans="1:10" ht="21.75" customHeight="1" x14ac:dyDescent="0.3">
      <c r="A16" s="8" t="s">
        <v>16</v>
      </c>
      <c r="B16" s="15">
        <v>10636.13</v>
      </c>
      <c r="C16" s="15">
        <v>5613.68</v>
      </c>
      <c r="D16" s="15">
        <v>5022.45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6872.27</v>
      </c>
      <c r="C17" s="15">
        <v>2545.85</v>
      </c>
      <c r="D17" s="15">
        <v>4326.42</v>
      </c>
      <c r="E17" s="11"/>
      <c r="F17" s="11"/>
      <c r="G17" s="11"/>
      <c r="H17" s="11">
        <v>240.4</v>
      </c>
      <c r="I17" s="11">
        <v>240.4</v>
      </c>
      <c r="J17" s="11" t="s">
        <v>17</v>
      </c>
    </row>
    <row r="18" spans="1:10" ht="19.5" x14ac:dyDescent="0.3">
      <c r="A18" s="8" t="s">
        <v>19</v>
      </c>
      <c r="B18" s="15">
        <v>240.4</v>
      </c>
      <c r="C18" s="15">
        <v>240.4</v>
      </c>
      <c r="D18" s="15" t="s">
        <v>17</v>
      </c>
    </row>
    <row r="19" spans="1:10" ht="21.75" customHeight="1" x14ac:dyDescent="0.2">
      <c r="A19" s="8"/>
      <c r="B19" s="22" t="s">
        <v>4</v>
      </c>
      <c r="C19" s="22"/>
      <c r="D19" s="22"/>
      <c r="H19" s="13">
        <f>SUM(H6:H9,H10,H14)</f>
        <v>340211.14999999997</v>
      </c>
      <c r="I19" s="13">
        <f t="shared" ref="I19:J19" si="5">SUM(I6:I9,I10,I14)</f>
        <v>161815.33000000002</v>
      </c>
      <c r="J19" s="13">
        <f t="shared" si="5"/>
        <v>178395.80000000002</v>
      </c>
    </row>
    <row r="20" spans="1:10" ht="21.75" customHeight="1" x14ac:dyDescent="0.2">
      <c r="A20" s="12" t="s">
        <v>5</v>
      </c>
      <c r="B20" s="16">
        <f>SUM(B21,B22,B23,B24,B25,B29,B33)</f>
        <v>100</v>
      </c>
      <c r="C20" s="16">
        <f>SUM(C21,C22,C23,C24,C25,C29,C33)</f>
        <v>100</v>
      </c>
      <c r="D20" s="16">
        <f>SUM(D21,D22,D23,D24,D25,D29,D33)</f>
        <v>100</v>
      </c>
    </row>
    <row r="21" spans="1:10" ht="21.75" customHeight="1" x14ac:dyDescent="0.2">
      <c r="A21" s="6" t="s">
        <v>8</v>
      </c>
      <c r="B21" s="17">
        <f>(B6*100)/$B$5</f>
        <v>1.2606756427799224</v>
      </c>
      <c r="C21" s="17">
        <f>(C6*100)/$C$5</f>
        <v>0.7167795793759677</v>
      </c>
      <c r="D21" s="17">
        <f>(D6*100)/$D$5</f>
        <v>1.7571420585652773</v>
      </c>
    </row>
    <row r="22" spans="1:10" ht="21.75" customHeight="1" x14ac:dyDescent="0.2">
      <c r="A22" s="7" t="s">
        <v>9</v>
      </c>
      <c r="B22" s="17">
        <f>(B7*100)/$B$5</f>
        <v>35.395166036549995</v>
      </c>
      <c r="C22" s="17">
        <f>(C7*100)/$C$5</f>
        <v>31.288607113981175</v>
      </c>
      <c r="D22" s="17">
        <f>(D7*100)/$D$5</f>
        <v>39.143614746066454</v>
      </c>
    </row>
    <row r="23" spans="1:10" ht="21.75" customHeight="1" x14ac:dyDescent="0.2">
      <c r="A23" s="6" t="s">
        <v>6</v>
      </c>
      <c r="B23" s="17">
        <f>(B8*100)/$B$5</f>
        <v>24.894399186339108</v>
      </c>
      <c r="C23" s="17">
        <f>(C8*100)/$C$5</f>
        <v>27.523812713522045</v>
      </c>
      <c r="D23" s="17">
        <f>(D8*100)/$D$5</f>
        <v>22.494276174805684</v>
      </c>
    </row>
    <row r="24" spans="1:10" ht="21.75" customHeight="1" x14ac:dyDescent="0.2">
      <c r="A24" s="8" t="s">
        <v>10</v>
      </c>
      <c r="B24" s="17">
        <f>(B9*100)/$B$5</f>
        <v>17.87330963194853</v>
      </c>
      <c r="C24" s="17">
        <f>(C9*100)/$C$5</f>
        <v>19.137124872038175</v>
      </c>
      <c r="D24" s="17">
        <f>(D9*100)/$D$5</f>
        <v>16.719704600740389</v>
      </c>
    </row>
    <row r="25" spans="1:10" ht="21.75" customHeight="1" x14ac:dyDescent="0.2">
      <c r="A25" s="8" t="s">
        <v>11</v>
      </c>
      <c r="B25" s="17">
        <f>SUM(B26:B28)</f>
        <v>11.750186872337357</v>
      </c>
      <c r="C25" s="17">
        <f t="shared" ref="C25:D25" si="6">SUM(C26:C28)</f>
        <v>12.340549879198576</v>
      </c>
      <c r="D25" s="17">
        <f t="shared" si="6"/>
        <v>11.211311465105648</v>
      </c>
    </row>
    <row r="26" spans="1:10" ht="21.75" customHeight="1" x14ac:dyDescent="0.2">
      <c r="A26" s="8" t="s">
        <v>13</v>
      </c>
      <c r="B26" s="17">
        <f t="shared" ref="B26:B33" si="7">(B11*100)/$B$5</f>
        <v>10.0068111700584</v>
      </c>
      <c r="C26" s="17">
        <f t="shared" ref="C26:C32" si="8">(C11*100)/$C$5</f>
        <v>10.153756626109907</v>
      </c>
      <c r="D26" s="17">
        <f t="shared" ref="D26:D32" si="9">(D11*100)/$D$5</f>
        <v>9.8726804111136701</v>
      </c>
    </row>
    <row r="27" spans="1:10" ht="21.75" customHeight="1" x14ac:dyDescent="0.2">
      <c r="A27" s="8" t="s">
        <v>14</v>
      </c>
      <c r="B27" s="17">
        <f t="shared" si="7"/>
        <v>1.7433757022789567</v>
      </c>
      <c r="C27" s="17">
        <f t="shared" si="8"/>
        <v>2.1867932530886689</v>
      </c>
      <c r="D27" s="17">
        <f t="shared" si="9"/>
        <v>1.3386310539919786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8.7610299587555325</v>
      </c>
      <c r="C29" s="17">
        <f t="shared" si="8"/>
        <v>8.8564285185871121</v>
      </c>
      <c r="D29" s="17">
        <f t="shared" si="9"/>
        <v>8.6739509547165525</v>
      </c>
    </row>
    <row r="30" spans="1:10" ht="21.75" customHeight="1" x14ac:dyDescent="0.2">
      <c r="A30" s="8" t="s">
        <v>18</v>
      </c>
      <c r="B30" s="17">
        <f t="shared" si="7"/>
        <v>4.0101160568999301</v>
      </c>
      <c r="C30" s="17">
        <f t="shared" si="8"/>
        <v>4.2167200728248737</v>
      </c>
      <c r="D30" s="17">
        <f t="shared" si="9"/>
        <v>3.8215288700291117</v>
      </c>
    </row>
    <row r="31" spans="1:10" ht="21.75" customHeight="1" x14ac:dyDescent="0.2">
      <c r="A31" s="8" t="s">
        <v>16</v>
      </c>
      <c r="B31" s="17">
        <f t="shared" si="7"/>
        <v>2.8861196842054908</v>
      </c>
      <c r="C31" s="17">
        <f t="shared" si="8"/>
        <v>3.192075831304813</v>
      </c>
      <c r="D31" s="17">
        <f t="shared" si="9"/>
        <v>2.6068441746690705</v>
      </c>
    </row>
    <row r="32" spans="1:10" ht="21.75" customHeight="1" x14ac:dyDescent="0.2">
      <c r="A32" s="8" t="s">
        <v>15</v>
      </c>
      <c r="B32" s="21">
        <f t="shared" si="7"/>
        <v>1.8647942176501102</v>
      </c>
      <c r="C32" s="17">
        <f t="shared" si="8"/>
        <v>1.4476326144574252</v>
      </c>
      <c r="D32" s="21">
        <f t="shared" si="9"/>
        <v>2.2455779100183695</v>
      </c>
    </row>
    <row r="33" spans="1:4" ht="19.5" x14ac:dyDescent="0.2">
      <c r="A33" s="9" t="s">
        <v>19</v>
      </c>
      <c r="B33" s="18">
        <f t="shared" si="7"/>
        <v>6.5232671289557384E-2</v>
      </c>
      <c r="C33" s="18">
        <f>(C18*100)/$C$5</f>
        <v>0.13669732329695977</v>
      </c>
      <c r="D33" s="18" t="s">
        <v>17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26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2018-03-06T07:38:24Z</dcterms:modified>
</cp:coreProperties>
</file>