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5" windowWidth="18975" windowHeight="1081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4" i="1" l="1"/>
  <c r="C33" i="1"/>
  <c r="C32" i="1"/>
  <c r="C31" i="1"/>
  <c r="C24" i="1"/>
  <c r="C22" i="1" s="1"/>
  <c r="C25" i="1"/>
  <c r="C26" i="1"/>
  <c r="C27" i="1"/>
  <c r="C28" i="1"/>
  <c r="C29" i="1"/>
  <c r="C23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D30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D25" i="1"/>
  <c r="E25" i="1"/>
  <c r="E22" i="1" s="1"/>
  <c r="F25" i="1"/>
  <c r="G25" i="1"/>
  <c r="H25" i="1"/>
  <c r="I25" i="1"/>
  <c r="J25" i="1"/>
  <c r="K25" i="1"/>
  <c r="L25" i="1"/>
  <c r="M25" i="1"/>
  <c r="N25" i="1"/>
  <c r="O25" i="1"/>
  <c r="P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O22" i="1"/>
  <c r="B22" i="1"/>
  <c r="L22" i="1" l="1"/>
  <c r="P22" i="1"/>
  <c r="F22" i="1"/>
  <c r="J22" i="1"/>
  <c r="H22" i="1"/>
  <c r="D22" i="1"/>
  <c r="N22" i="1"/>
  <c r="G22" i="1"/>
  <c r="K22" i="1"/>
  <c r="I22" i="1"/>
  <c r="M22" i="1"/>
  <c r="B24" i="1"/>
  <c r="B25" i="1"/>
  <c r="B26" i="1"/>
  <c r="B27" i="1"/>
  <c r="B28" i="1"/>
  <c r="B29" i="1"/>
  <c r="B30" i="1"/>
  <c r="B31" i="1"/>
  <c r="B32" i="1"/>
  <c r="B33" i="1"/>
  <c r="B34" i="1"/>
  <c r="O14" i="1" l="1"/>
  <c r="P14" i="1"/>
  <c r="N14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P12" i="1"/>
  <c r="N13" i="1"/>
  <c r="O13" i="1"/>
  <c r="P13" i="1"/>
  <c r="N15" i="1"/>
  <c r="O15" i="1"/>
  <c r="P15" i="1"/>
  <c r="N16" i="1"/>
  <c r="O16" i="1"/>
  <c r="P16" i="1"/>
  <c r="N17" i="1"/>
  <c r="O17" i="1"/>
  <c r="P17" i="1"/>
  <c r="N18" i="1"/>
  <c r="O18" i="1"/>
  <c r="P18" i="1"/>
  <c r="N6" i="1"/>
  <c r="P6" i="1"/>
  <c r="O6" i="1"/>
  <c r="E15" i="1" l="1"/>
  <c r="F15" i="1"/>
  <c r="G15" i="1"/>
  <c r="H15" i="1"/>
  <c r="I15" i="1"/>
  <c r="J15" i="1"/>
  <c r="K15" i="1"/>
  <c r="L15" i="1"/>
  <c r="M15" i="1"/>
  <c r="E11" i="1"/>
  <c r="F11" i="1"/>
  <c r="G11" i="1"/>
  <c r="H11" i="1"/>
  <c r="I11" i="1"/>
  <c r="J11" i="1"/>
  <c r="K11" i="1"/>
  <c r="L11" i="1"/>
  <c r="M11" i="1"/>
  <c r="D15" i="1"/>
  <c r="C15" i="1"/>
  <c r="B15" i="1"/>
  <c r="C11" i="1"/>
  <c r="D11" i="1"/>
  <c r="B11" i="1"/>
</calcChain>
</file>

<file path=xl/sharedStrings.xml><?xml version="1.0" encoding="utf-8"?>
<sst xmlns="http://schemas.openxmlformats.org/spreadsheetml/2006/main" count="132" uniqueCount="29">
  <si>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</si>
  <si>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</si>
  <si>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</si>
  <si>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</si>
  <si>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</si>
  <si>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</si>
  <si>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</si>
  <si>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</si>
  <si>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</si>
  <si>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</si>
  <si>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</si>
  <si>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</si>
  <si>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</si>
  <si>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</si>
  <si>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</si>
  <si>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</si>
  <si>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</si>
  <si>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</si>
  <si>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</si>
  <si>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</si>
  <si>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2  จำนวนและร้อยละของประชากรอายุ 15 ปีขึ้นไปจำแนกตามระดับการศึกษาที่สำเร็จและเพศ</t>
  </si>
  <si>
    <t>-</t>
  </si>
  <si>
    <t xml:space="preserve">             พ.ศ.2562</t>
  </si>
  <si>
    <t>ไตรมาส1</t>
  </si>
  <si>
    <t>ไตรมาส2</t>
  </si>
  <si>
    <t>ไตรมาส3</t>
  </si>
  <si>
    <t>ไตรมาส4</t>
  </si>
  <si>
    <t>เฉลี่ย 4 ไตรมาส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</si>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</sst>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188" fontId="3" fillId="0" borderId="0" xfId="0" applyNumberFormat="1" applyFont="1"/>
    <xf numFmtId="0" fontId="1" fillId="0" borderId="0" xfId="0" applyFont="1" applyAlignment="1">
      <alignment horizontal="left"/>
    </xf>
    <xf numFmtId="189" fontId="4" fillId="0" borderId="0" xfId="1" applyNumberFormat="1" applyFont="1"/>
    <xf numFmtId="189" fontId="2" fillId="0" borderId="0" xfId="1" applyNumberFormat="1" applyFont="1" applyAlignment="1">
      <alignment vertical="center"/>
    </xf>
    <xf numFmtId="189" fontId="2" fillId="0" borderId="0" xfId="1" applyNumberFormat="1" applyFont="1"/>
    <xf numFmtId="189" fontId="2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9" fontId="4" fillId="0" borderId="0" xfId="1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89" fontId="4" fillId="0" borderId="0" xfId="0" applyNumberFormat="1" applyFont="1"/>
    <xf numFmtId="188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workbookViewId="0">
      <pane xSplit="1" topLeftCell="B1" activePane="topRight" state="frozen"/>
      <selection pane="topRight" activeCell="K37" sqref="K37"/>
    </sheetView>
  </sheetViews>
  <sheetFormatPr defaultRowHeight="26.25" customHeight="1" x14ac:dyDescent="0.55000000000000004"/>
  <cols>
    <col min="1" max="1" width="29.5703125" style="1" customWidth="1"/>
    <col min="2" max="3" width="8.5703125" style="3" bestFit="1" customWidth="1"/>
    <col min="4" max="4" width="8.85546875" style="3" bestFit="1" customWidth="1"/>
    <col min="5" max="5" width="11" style="3" bestFit="1" customWidth="1"/>
    <col min="6" max="8" width="11.140625" style="3" bestFit="1" customWidth="1"/>
    <col min="9" max="10" width="11" style="3" bestFit="1" customWidth="1"/>
    <col min="11" max="12" width="11.140625" style="3" bestFit="1" customWidth="1"/>
    <col min="13" max="13" width="11" style="3" bestFit="1" customWidth="1"/>
    <col min="14" max="16384" width="9.140625" style="3"/>
  </cols>
  <sheetData>
    <row r="1" spans="1:20" ht="26.25" customHeight="1" x14ac:dyDescent="0.55000000000000004">
      <c r="A1" s="1" t="s">
        <v>20</v>
      </c>
      <c r="B1" s="2"/>
      <c r="C1" s="2"/>
      <c r="D1" s="2"/>
    </row>
    <row r="2" spans="1:20" s="1" customFormat="1" ht="19.5" customHeight="1" x14ac:dyDescent="0.55000000000000004">
      <c r="A2" s="16" t="s">
        <v>22</v>
      </c>
      <c r="B2" s="2"/>
      <c r="C2" s="2"/>
      <c r="D2" s="2"/>
    </row>
    <row r="3" spans="1:20" s="1" customFormat="1" ht="13.5" customHeight="1" x14ac:dyDescent="0.55000000000000004">
      <c r="B3" s="27" t="s">
        <v>23</v>
      </c>
      <c r="C3" s="27"/>
      <c r="D3" s="27"/>
      <c r="E3" s="27" t="s">
        <v>24</v>
      </c>
      <c r="F3" s="27"/>
      <c r="G3" s="27"/>
      <c r="H3" s="27" t="s">
        <v>25</v>
      </c>
      <c r="I3" s="27"/>
      <c r="J3" s="27"/>
      <c r="K3" s="27" t="s">
        <v>26</v>
      </c>
      <c r="L3" s="27"/>
      <c r="M3" s="27"/>
      <c r="N3" s="28" t="s">
        <v>27</v>
      </c>
      <c r="O3" s="28"/>
      <c r="P3" s="28"/>
    </row>
    <row r="4" spans="1:20" ht="18" customHeight="1" x14ac:dyDescent="0.55000000000000004">
      <c r="A4" s="4" t="s">
        <v>0</v>
      </c>
      <c r="B4" s="22" t="s">
        <v>1</v>
      </c>
      <c r="C4" s="22" t="s">
        <v>2</v>
      </c>
      <c r="D4" s="22" t="s">
        <v>3</v>
      </c>
      <c r="E4" s="22" t="s">
        <v>1</v>
      </c>
      <c r="F4" s="22" t="s">
        <v>2</v>
      </c>
      <c r="G4" s="22" t="s">
        <v>3</v>
      </c>
      <c r="H4" s="22" t="s">
        <v>1</v>
      </c>
      <c r="I4" s="22" t="s">
        <v>2</v>
      </c>
      <c r="J4" s="22" t="s">
        <v>3</v>
      </c>
      <c r="K4" s="22" t="s">
        <v>1</v>
      </c>
      <c r="L4" s="22" t="s">
        <v>2</v>
      </c>
      <c r="M4" s="22" t="s">
        <v>3</v>
      </c>
      <c r="N4" s="22" t="s">
        <v>1</v>
      </c>
      <c r="O4" s="22" t="s">
        <v>2</v>
      </c>
      <c r="P4" s="22" t="s">
        <v>3</v>
      </c>
    </row>
    <row r="5" spans="1:20" s="5" customFormat="1" ht="22.5" customHeight="1" x14ac:dyDescent="0.5">
      <c r="B5" s="29" t="s">
        <v>4</v>
      </c>
      <c r="C5" s="29"/>
      <c r="D5" s="29"/>
    </row>
    <row r="6" spans="1:20" s="5" customFormat="1" ht="19.5" customHeight="1" x14ac:dyDescent="0.5">
      <c r="A6" s="7" t="s">
        <v>5</v>
      </c>
      <c r="B6" s="17">
        <v>505063</v>
      </c>
      <c r="C6" s="17">
        <v>242195</v>
      </c>
      <c r="D6" s="17">
        <v>262868</v>
      </c>
      <c r="E6" s="17">
        <v>506096</v>
      </c>
      <c r="F6" s="17">
        <v>242648</v>
      </c>
      <c r="G6" s="17">
        <v>263448</v>
      </c>
      <c r="H6" s="17">
        <v>507148</v>
      </c>
      <c r="I6" s="17">
        <v>243132</v>
      </c>
      <c r="J6" s="17">
        <v>264016</v>
      </c>
      <c r="K6" s="17">
        <v>508032</v>
      </c>
      <c r="L6" s="17">
        <v>243528</v>
      </c>
      <c r="M6" s="17">
        <v>264504</v>
      </c>
      <c r="N6" s="23">
        <f t="shared" ref="N6:P6" si="0">(ROUND(AVERAGE(B6,E6,H6,K6),0))</f>
        <v>506585</v>
      </c>
      <c r="O6" s="23">
        <f t="shared" si="0"/>
        <v>242876</v>
      </c>
      <c r="P6" s="23">
        <f t="shared" si="0"/>
        <v>263709</v>
      </c>
      <c r="R6" s="25"/>
      <c r="S6" s="25"/>
      <c r="T6" s="25"/>
    </row>
    <row r="7" spans="1:20" s="9" customFormat="1" ht="21" customHeight="1" x14ac:dyDescent="0.5">
      <c r="A7" s="8" t="s">
        <v>6</v>
      </c>
      <c r="B7" s="18">
        <v>13107.76</v>
      </c>
      <c r="C7" s="18">
        <v>3086.5</v>
      </c>
      <c r="D7" s="18">
        <v>10021.27</v>
      </c>
      <c r="E7" s="18">
        <v>17553.13</v>
      </c>
      <c r="F7" s="18">
        <v>4679.88</v>
      </c>
      <c r="G7" s="18">
        <v>12873.25</v>
      </c>
      <c r="H7" s="18">
        <v>18154.830000000002</v>
      </c>
      <c r="I7" s="18">
        <v>7224.56</v>
      </c>
      <c r="J7" s="18">
        <v>10930.27</v>
      </c>
      <c r="K7" s="18">
        <v>12781.35</v>
      </c>
      <c r="L7" s="18">
        <v>3918.93</v>
      </c>
      <c r="M7" s="18">
        <v>8862.42</v>
      </c>
      <c r="N7" s="18">
        <f t="shared" ref="N7:N18" si="1">(ROUND(AVERAGE(B7,E7,H7,K7),0))</f>
        <v>15399</v>
      </c>
      <c r="O7" s="18">
        <f t="shared" ref="O7:O18" si="2">(ROUND(AVERAGE(C7,F7,I7,L7),0))</f>
        <v>4727</v>
      </c>
      <c r="P7" s="18">
        <f t="shared" ref="P7:P18" si="3">(ROUND(AVERAGE(D7,G7,J7,M7),0))</f>
        <v>10672</v>
      </c>
    </row>
    <row r="8" spans="1:20" s="9" customFormat="1" ht="21" customHeight="1" x14ac:dyDescent="0.5">
      <c r="A8" s="2" t="s">
        <v>7</v>
      </c>
      <c r="B8" s="18">
        <v>121186.19</v>
      </c>
      <c r="C8" s="18">
        <v>53630.55</v>
      </c>
      <c r="D8" s="18">
        <v>67555.649999999994</v>
      </c>
      <c r="E8" s="18">
        <v>122288.09</v>
      </c>
      <c r="F8" s="18">
        <v>54324.46</v>
      </c>
      <c r="G8" s="18">
        <v>67963.63</v>
      </c>
      <c r="H8" s="18">
        <v>122772.71</v>
      </c>
      <c r="I8" s="18">
        <v>52854.87</v>
      </c>
      <c r="J8" s="18">
        <v>69917.84</v>
      </c>
      <c r="K8" s="18">
        <v>125767.18</v>
      </c>
      <c r="L8" s="18">
        <v>53976.84</v>
      </c>
      <c r="M8" s="18">
        <v>71790.350000000006</v>
      </c>
      <c r="N8" s="18">
        <f t="shared" si="1"/>
        <v>123004</v>
      </c>
      <c r="O8" s="18">
        <f t="shared" si="2"/>
        <v>53697</v>
      </c>
      <c r="P8" s="18">
        <f t="shared" si="3"/>
        <v>69307</v>
      </c>
    </row>
    <row r="9" spans="1:20" s="9" customFormat="1" ht="21" customHeight="1" x14ac:dyDescent="0.5">
      <c r="A9" s="10" t="s">
        <v>8</v>
      </c>
      <c r="B9" s="18">
        <v>119449.67</v>
      </c>
      <c r="C9" s="18">
        <v>61686.93</v>
      </c>
      <c r="D9" s="18">
        <v>57762.74</v>
      </c>
      <c r="E9" s="18">
        <v>107111.53</v>
      </c>
      <c r="F9" s="18">
        <v>57094.96</v>
      </c>
      <c r="G9" s="18">
        <v>50016.57</v>
      </c>
      <c r="H9" s="18">
        <v>112505.92</v>
      </c>
      <c r="I9" s="18">
        <v>62715.74</v>
      </c>
      <c r="J9" s="18">
        <v>49790.17</v>
      </c>
      <c r="K9" s="18">
        <v>114474.42</v>
      </c>
      <c r="L9" s="18">
        <v>59414.66</v>
      </c>
      <c r="M9" s="18">
        <v>55059.76</v>
      </c>
      <c r="N9" s="18">
        <f t="shared" si="1"/>
        <v>113385</v>
      </c>
      <c r="O9" s="18">
        <f t="shared" si="2"/>
        <v>60228</v>
      </c>
      <c r="P9" s="18">
        <f t="shared" si="3"/>
        <v>53157</v>
      </c>
    </row>
    <row r="10" spans="1:20" s="9" customFormat="1" ht="21" customHeight="1" x14ac:dyDescent="0.5">
      <c r="A10" s="10" t="s">
        <v>9</v>
      </c>
      <c r="B10" s="18">
        <v>85915.37</v>
      </c>
      <c r="C10" s="18">
        <v>48020.37</v>
      </c>
      <c r="D10" s="18">
        <v>37895</v>
      </c>
      <c r="E10" s="18">
        <v>82061.09</v>
      </c>
      <c r="F10" s="18">
        <v>43234.09</v>
      </c>
      <c r="G10" s="18">
        <v>38826.99</v>
      </c>
      <c r="H10" s="18">
        <v>83438.91</v>
      </c>
      <c r="I10" s="18">
        <v>41385.620000000003</v>
      </c>
      <c r="J10" s="18">
        <v>42053.29</v>
      </c>
      <c r="K10" s="18">
        <v>84169.05</v>
      </c>
      <c r="L10" s="18">
        <v>43476.04</v>
      </c>
      <c r="M10" s="18">
        <v>40693</v>
      </c>
      <c r="N10" s="18">
        <f t="shared" si="1"/>
        <v>83896</v>
      </c>
      <c r="O10" s="18">
        <f t="shared" si="2"/>
        <v>44029</v>
      </c>
      <c r="P10" s="18">
        <f t="shared" si="3"/>
        <v>39867</v>
      </c>
    </row>
    <row r="11" spans="1:20" s="9" customFormat="1" ht="21" customHeight="1" x14ac:dyDescent="0.5">
      <c r="A11" s="2" t="s">
        <v>10</v>
      </c>
      <c r="B11" s="18">
        <f>SUM(B12:B14)</f>
        <v>74872.399999999994</v>
      </c>
      <c r="C11" s="18">
        <f t="shared" ref="C11:D11" si="4">SUM(C12:C14)</f>
        <v>39048.17</v>
      </c>
      <c r="D11" s="18">
        <f t="shared" si="4"/>
        <v>35824.229999999996</v>
      </c>
      <c r="E11" s="18">
        <f t="shared" ref="E11" si="5">SUM(E12:E14)</f>
        <v>81096.36</v>
      </c>
      <c r="F11" s="18">
        <f t="shared" ref="F11" si="6">SUM(F12:F14)</f>
        <v>40420.339999999997</v>
      </c>
      <c r="G11" s="18">
        <f t="shared" ref="G11" si="7">SUM(G12:G14)</f>
        <v>40676.020000000004</v>
      </c>
      <c r="H11" s="18">
        <f t="shared" ref="H11" si="8">SUM(H12:H14)</f>
        <v>81135.400000000009</v>
      </c>
      <c r="I11" s="18">
        <f t="shared" ref="I11" si="9">SUM(I12:I14)</f>
        <v>42430.19</v>
      </c>
      <c r="J11" s="18">
        <f t="shared" ref="J11" si="10">SUM(J12:J14)</f>
        <v>38705.21</v>
      </c>
      <c r="K11" s="18">
        <f t="shared" ref="K11" si="11">SUM(K12:K14)</f>
        <v>77514.740000000005</v>
      </c>
      <c r="L11" s="18">
        <f t="shared" ref="L11" si="12">SUM(L12:L14)</f>
        <v>45815.61</v>
      </c>
      <c r="M11" s="18">
        <f t="shared" ref="M11" si="13">SUM(M12:M14)</f>
        <v>31699.140000000003</v>
      </c>
      <c r="N11" s="18">
        <f t="shared" si="1"/>
        <v>78655</v>
      </c>
      <c r="O11" s="18">
        <f t="shared" si="2"/>
        <v>41929</v>
      </c>
      <c r="P11" s="18">
        <f t="shared" si="3"/>
        <v>36726</v>
      </c>
    </row>
    <row r="12" spans="1:20" s="2" customFormat="1" ht="20.25" customHeight="1" x14ac:dyDescent="0.5">
      <c r="A12" s="11" t="s">
        <v>11</v>
      </c>
      <c r="B12" s="18">
        <v>57640.74</v>
      </c>
      <c r="C12" s="18">
        <v>30465.43</v>
      </c>
      <c r="D12" s="18">
        <v>27175.31</v>
      </c>
      <c r="E12" s="18">
        <v>60453.21</v>
      </c>
      <c r="F12" s="18">
        <v>28111.53</v>
      </c>
      <c r="G12" s="18">
        <v>32341.68</v>
      </c>
      <c r="H12" s="18">
        <v>64083.33</v>
      </c>
      <c r="I12" s="18">
        <v>31451.1</v>
      </c>
      <c r="J12" s="18">
        <v>32632.23</v>
      </c>
      <c r="K12" s="18">
        <v>62632.85</v>
      </c>
      <c r="L12" s="18">
        <v>35621.910000000003</v>
      </c>
      <c r="M12" s="18">
        <v>27010.95</v>
      </c>
      <c r="N12" s="18">
        <f t="shared" si="1"/>
        <v>61203</v>
      </c>
      <c r="O12" s="18">
        <v>31413</v>
      </c>
      <c r="P12" s="18">
        <f t="shared" si="3"/>
        <v>29790</v>
      </c>
    </row>
    <row r="13" spans="1:20" s="2" customFormat="1" ht="21" customHeight="1" x14ac:dyDescent="0.5">
      <c r="A13" s="11" t="s">
        <v>12</v>
      </c>
      <c r="B13" s="18">
        <v>16907.71</v>
      </c>
      <c r="C13" s="18">
        <v>8582.74</v>
      </c>
      <c r="D13" s="18">
        <v>8324.9699999999993</v>
      </c>
      <c r="E13" s="19">
        <v>20643.150000000001</v>
      </c>
      <c r="F13" s="19">
        <v>12308.81</v>
      </c>
      <c r="G13" s="19">
        <v>8334.34</v>
      </c>
      <c r="H13" s="19">
        <v>16974.46</v>
      </c>
      <c r="I13" s="19">
        <v>10979.09</v>
      </c>
      <c r="J13" s="19">
        <v>5995.37</v>
      </c>
      <c r="K13" s="19">
        <v>14783.98</v>
      </c>
      <c r="L13" s="19">
        <v>10143.85</v>
      </c>
      <c r="M13" s="19">
        <v>4640.13</v>
      </c>
      <c r="N13" s="18">
        <f t="shared" si="1"/>
        <v>17327</v>
      </c>
      <c r="O13" s="18">
        <f t="shared" si="2"/>
        <v>10504</v>
      </c>
      <c r="P13" s="18">
        <f t="shared" si="3"/>
        <v>6824</v>
      </c>
    </row>
    <row r="14" spans="1:20" s="2" customFormat="1" ht="21" customHeight="1" x14ac:dyDescent="0.5">
      <c r="A14" s="12" t="s">
        <v>13</v>
      </c>
      <c r="B14" s="19">
        <v>323.95</v>
      </c>
      <c r="C14" s="19" t="s">
        <v>21</v>
      </c>
      <c r="D14" s="19">
        <v>323.95</v>
      </c>
      <c r="E14" s="19" t="s">
        <v>21</v>
      </c>
      <c r="F14" s="19" t="s">
        <v>21</v>
      </c>
      <c r="G14" s="19" t="s">
        <v>21</v>
      </c>
      <c r="H14" s="19">
        <v>77.61</v>
      </c>
      <c r="I14" s="19" t="s">
        <v>21</v>
      </c>
      <c r="J14" s="19">
        <v>77.61</v>
      </c>
      <c r="K14" s="19">
        <v>97.91</v>
      </c>
      <c r="L14" s="19">
        <v>49.85</v>
      </c>
      <c r="M14" s="19">
        <v>48.06</v>
      </c>
      <c r="N14" s="18">
        <f>(ROUND((SUM(B14,E14,H14,K14))/4,0))</f>
        <v>125</v>
      </c>
      <c r="O14" s="18">
        <f t="shared" ref="O14:P14" si="14">(ROUND((SUM(C14,F14,I14,L14))/4,0))</f>
        <v>12</v>
      </c>
      <c r="P14" s="18">
        <f t="shared" si="14"/>
        <v>112</v>
      </c>
    </row>
    <row r="15" spans="1:20" s="2" customFormat="1" ht="21" customHeight="1" x14ac:dyDescent="0.5">
      <c r="A15" s="2" t="s">
        <v>14</v>
      </c>
      <c r="B15" s="18">
        <f>SUM(B16:B18)</f>
        <v>90531.599999999991</v>
      </c>
      <c r="C15" s="18">
        <f t="shared" ref="C15" si="15">SUM(C16:C18)</f>
        <v>36722.480000000003</v>
      </c>
      <c r="D15" s="18">
        <f t="shared" ref="D15" si="16">SUM(D16:D18)</f>
        <v>53809.11</v>
      </c>
      <c r="E15" s="18">
        <f t="shared" ref="E15" si="17">SUM(E16:E18)</f>
        <v>95985.819999999992</v>
      </c>
      <c r="F15" s="18">
        <f t="shared" ref="F15" si="18">SUM(F16:F18)</f>
        <v>42894.280000000006</v>
      </c>
      <c r="G15" s="18">
        <f t="shared" ref="G15" si="19">SUM(G16:G18)</f>
        <v>53091.53</v>
      </c>
      <c r="H15" s="18">
        <f t="shared" ref="H15" si="20">SUM(H16:H18)</f>
        <v>89140.23</v>
      </c>
      <c r="I15" s="18">
        <f t="shared" ref="I15" si="21">SUM(I16:I18)</f>
        <v>36521.009999999995</v>
      </c>
      <c r="J15" s="18">
        <f t="shared" ref="J15" si="22">SUM(J16:J18)</f>
        <v>52619.229999999996</v>
      </c>
      <c r="K15" s="18">
        <f t="shared" ref="K15" si="23">SUM(K16:K18)</f>
        <v>93325.250000000015</v>
      </c>
      <c r="L15" s="18">
        <f t="shared" ref="L15" si="24">SUM(L16:L18)</f>
        <v>36925.93</v>
      </c>
      <c r="M15" s="18">
        <f t="shared" ref="M15" si="25">SUM(M16:M18)</f>
        <v>56399.33</v>
      </c>
      <c r="N15" s="18">
        <f t="shared" si="1"/>
        <v>92246</v>
      </c>
      <c r="O15" s="18">
        <f t="shared" si="2"/>
        <v>38266</v>
      </c>
      <c r="P15" s="18">
        <f t="shared" si="3"/>
        <v>53980</v>
      </c>
    </row>
    <row r="16" spans="1:20" s="2" customFormat="1" ht="18.75" customHeight="1" x14ac:dyDescent="0.5">
      <c r="A16" s="12" t="s">
        <v>15</v>
      </c>
      <c r="B16" s="19">
        <v>51762.51</v>
      </c>
      <c r="C16" s="20">
        <v>19674.66</v>
      </c>
      <c r="D16" s="19">
        <v>32087.85</v>
      </c>
      <c r="E16" s="19">
        <v>56568</v>
      </c>
      <c r="F16" s="19">
        <v>24531.88</v>
      </c>
      <c r="G16" s="19">
        <v>32036.12</v>
      </c>
      <c r="H16" s="19">
        <v>56841.96</v>
      </c>
      <c r="I16" s="19">
        <v>21769.64</v>
      </c>
      <c r="J16" s="19">
        <v>35072.32</v>
      </c>
      <c r="K16" s="19">
        <v>54744.66</v>
      </c>
      <c r="L16" s="19">
        <v>22772.63</v>
      </c>
      <c r="M16" s="19">
        <v>31972.04</v>
      </c>
      <c r="N16" s="18">
        <f t="shared" si="1"/>
        <v>54979</v>
      </c>
      <c r="O16" s="18">
        <f t="shared" si="2"/>
        <v>22187</v>
      </c>
      <c r="P16" s="18">
        <f t="shared" si="3"/>
        <v>32792</v>
      </c>
    </row>
    <row r="17" spans="1:16" s="9" customFormat="1" ht="21" customHeight="1" x14ac:dyDescent="0.5">
      <c r="A17" s="12" t="s">
        <v>16</v>
      </c>
      <c r="B17" s="21">
        <v>26404.39</v>
      </c>
      <c r="C17" s="19">
        <v>13411.88</v>
      </c>
      <c r="D17" s="19">
        <v>12992.51</v>
      </c>
      <c r="E17" s="19">
        <v>28269.51</v>
      </c>
      <c r="F17" s="19">
        <v>14166</v>
      </c>
      <c r="G17" s="19">
        <v>14103.51</v>
      </c>
      <c r="H17" s="19">
        <v>23849.22</v>
      </c>
      <c r="I17" s="19">
        <v>11876.31</v>
      </c>
      <c r="J17" s="19">
        <v>11972.92</v>
      </c>
      <c r="K17" s="19">
        <v>28563.35</v>
      </c>
      <c r="L17" s="19">
        <v>12117.9</v>
      </c>
      <c r="M17" s="19">
        <v>16445.45</v>
      </c>
      <c r="N17" s="18">
        <f t="shared" si="1"/>
        <v>26772</v>
      </c>
      <c r="O17" s="18">
        <f t="shared" si="2"/>
        <v>12893</v>
      </c>
      <c r="P17" s="18">
        <f t="shared" si="3"/>
        <v>13879</v>
      </c>
    </row>
    <row r="18" spans="1:16" s="9" customFormat="1" ht="21" customHeight="1" x14ac:dyDescent="0.5">
      <c r="A18" s="12" t="s">
        <v>17</v>
      </c>
      <c r="B18" s="19">
        <v>12364.7</v>
      </c>
      <c r="C18" s="19">
        <v>3635.94</v>
      </c>
      <c r="D18" s="19">
        <v>8728.75</v>
      </c>
      <c r="E18" s="19">
        <v>11148.31</v>
      </c>
      <c r="F18" s="19">
        <v>4196.3999999999996</v>
      </c>
      <c r="G18" s="19">
        <v>6951.9</v>
      </c>
      <c r="H18" s="19">
        <v>8449.0499999999993</v>
      </c>
      <c r="I18" s="19">
        <v>2875.06</v>
      </c>
      <c r="J18" s="19">
        <v>5573.99</v>
      </c>
      <c r="K18" s="19">
        <v>10017.24</v>
      </c>
      <c r="L18" s="19">
        <v>2035.4</v>
      </c>
      <c r="M18" s="19">
        <v>7981.84</v>
      </c>
      <c r="N18" s="18">
        <f t="shared" si="1"/>
        <v>10495</v>
      </c>
      <c r="O18" s="18">
        <f t="shared" si="2"/>
        <v>3186</v>
      </c>
      <c r="P18" s="18">
        <f t="shared" si="3"/>
        <v>7309</v>
      </c>
    </row>
    <row r="19" spans="1:16" s="9" customFormat="1" ht="21" customHeight="1" x14ac:dyDescent="0.5">
      <c r="A19" s="11" t="s">
        <v>18</v>
      </c>
      <c r="B19" s="20" t="s">
        <v>21</v>
      </c>
      <c r="C19" s="20" t="s">
        <v>21</v>
      </c>
      <c r="D19" s="20" t="s">
        <v>21</v>
      </c>
      <c r="E19" s="24" t="s">
        <v>21</v>
      </c>
      <c r="F19" s="24" t="s">
        <v>21</v>
      </c>
      <c r="G19" s="24" t="s">
        <v>21</v>
      </c>
      <c r="H19" s="24" t="s">
        <v>21</v>
      </c>
      <c r="I19" s="24" t="s">
        <v>21</v>
      </c>
      <c r="J19" s="24" t="s">
        <v>21</v>
      </c>
      <c r="K19" s="24" t="s">
        <v>21</v>
      </c>
      <c r="L19" s="24" t="s">
        <v>21</v>
      </c>
      <c r="M19" s="24" t="s">
        <v>21</v>
      </c>
      <c r="N19" s="24" t="s">
        <v>21</v>
      </c>
      <c r="O19" s="24" t="s">
        <v>21</v>
      </c>
      <c r="P19" s="24" t="s">
        <v>21</v>
      </c>
    </row>
    <row r="20" spans="1:16" s="9" customFormat="1" ht="21" customHeight="1" x14ac:dyDescent="0.5">
      <c r="A20" s="11" t="s">
        <v>19</v>
      </c>
      <c r="B20" s="20" t="s">
        <v>21</v>
      </c>
      <c r="C20" s="20" t="s">
        <v>21</v>
      </c>
      <c r="D20" s="20" t="s">
        <v>21</v>
      </c>
      <c r="E20" s="24" t="s">
        <v>21</v>
      </c>
      <c r="F20" s="24" t="s">
        <v>21</v>
      </c>
      <c r="G20" s="24" t="s">
        <v>21</v>
      </c>
      <c r="H20" s="24" t="s">
        <v>21</v>
      </c>
      <c r="I20" s="24" t="s">
        <v>21</v>
      </c>
      <c r="J20" s="24" t="s">
        <v>21</v>
      </c>
      <c r="K20" s="24" t="s">
        <v>21</v>
      </c>
      <c r="L20" s="24" t="s">
        <v>21</v>
      </c>
      <c r="M20" s="24" t="s">
        <v>21</v>
      </c>
      <c r="N20" s="24" t="s">
        <v>21</v>
      </c>
      <c r="O20" s="24" t="s">
        <v>21</v>
      </c>
      <c r="P20" s="24" t="s">
        <v>21</v>
      </c>
    </row>
    <row r="21" spans="1:16" s="9" customFormat="1" ht="21" customHeight="1" x14ac:dyDescent="0.5">
      <c r="A21" s="2"/>
      <c r="B21" s="30"/>
      <c r="C21" s="30"/>
      <c r="D21" s="30"/>
    </row>
    <row r="22" spans="1:16" s="2" customFormat="1" ht="21.75" x14ac:dyDescent="0.5">
      <c r="A22" s="6" t="s">
        <v>5</v>
      </c>
      <c r="B22" s="13">
        <f>SUM(B23:B26,B28:B30,B32:B34)</f>
        <v>99.999998020048977</v>
      </c>
      <c r="C22" s="13">
        <f>SUM(C23:C26,C28:C30,C32:C34)</f>
        <v>100.00000000000001</v>
      </c>
      <c r="D22" s="13">
        <f t="shared" ref="C22:P22" si="26">SUM(D23:D26,D28:D30,D32:D34)</f>
        <v>100.00000000000001</v>
      </c>
      <c r="E22" s="13">
        <f t="shared" si="26"/>
        <v>100.00000395181942</v>
      </c>
      <c r="F22" s="13">
        <f t="shared" si="26"/>
        <v>100.00000412119613</v>
      </c>
      <c r="G22" s="13">
        <f t="shared" si="26"/>
        <v>99.999996204184512</v>
      </c>
      <c r="H22" s="13">
        <f t="shared" si="26"/>
        <v>99.984696774905942</v>
      </c>
      <c r="I22" s="13">
        <f t="shared" si="26"/>
        <v>99.999995887007884</v>
      </c>
      <c r="J22" s="13">
        <f t="shared" si="26"/>
        <v>99.970607841948976</v>
      </c>
      <c r="K22" s="13">
        <f t="shared" si="26"/>
        <v>99.980725623582757</v>
      </c>
      <c r="L22" s="13">
        <f t="shared" si="26"/>
        <v>99.979534180874495</v>
      </c>
      <c r="M22" s="13">
        <f t="shared" si="26"/>
        <v>99.981830142455308</v>
      </c>
      <c r="N22" s="13">
        <f t="shared" si="26"/>
        <v>99.975324970143205</v>
      </c>
      <c r="O22" s="13">
        <f t="shared" si="26"/>
        <v>99.995059207167429</v>
      </c>
      <c r="P22" s="13">
        <f t="shared" si="26"/>
        <v>99.957528942887791</v>
      </c>
    </row>
    <row r="23" spans="1:16" s="2" customFormat="1" ht="21" customHeight="1" x14ac:dyDescent="0.5">
      <c r="A23" s="8" t="s">
        <v>6</v>
      </c>
      <c r="B23" s="26">
        <f>((B7/$B$6)*100)</f>
        <v>2.595272272963967</v>
      </c>
      <c r="C23" s="26">
        <f>((C7/$C$6)*100)</f>
        <v>1.2743863415842607</v>
      </c>
      <c r="D23" s="26">
        <f>((D7/$D$6)*100)</f>
        <v>3.812282210082627</v>
      </c>
      <c r="E23" s="26">
        <f>((E7/$E$6)*100)</f>
        <v>3.4683399987354182</v>
      </c>
      <c r="F23" s="26">
        <f>((F7/$F$6)*100)</f>
        <v>1.9286703372786917</v>
      </c>
      <c r="G23" s="26">
        <f>((G7/$G$6)*100)</f>
        <v>4.886448179526889</v>
      </c>
      <c r="H23" s="26">
        <f>((H7/$H$6)*100)</f>
        <v>3.5797893317138194</v>
      </c>
      <c r="I23" s="26">
        <f>((I7/$I$6)*100)</f>
        <v>2.9714558346906212</v>
      </c>
      <c r="J23" s="26">
        <f>((J7/$J$6)*100)</f>
        <v>4.1400028786134175</v>
      </c>
      <c r="K23" s="26">
        <f>((K7/$K$6)*100)</f>
        <v>2.5158553004535147</v>
      </c>
      <c r="L23" s="26">
        <f>((L7/$L$6)*100)</f>
        <v>1.6092317926480735</v>
      </c>
      <c r="M23" s="26">
        <f>((M7/$M$6)*100)</f>
        <v>3.3505807095544871</v>
      </c>
      <c r="N23" s="26">
        <f>((N7/$N$6)*100)</f>
        <v>3.0397662781171966</v>
      </c>
      <c r="O23" s="26">
        <f>((O7/$O$6)*100)</f>
        <v>1.9462606432912268</v>
      </c>
      <c r="P23" s="26">
        <f>((P7/$P$6)*100)</f>
        <v>4.0468850134049275</v>
      </c>
    </row>
    <row r="24" spans="1:16" s="2" customFormat="1" ht="21" customHeight="1" x14ac:dyDescent="0.5">
      <c r="A24" s="2" t="s">
        <v>7</v>
      </c>
      <c r="B24" s="26">
        <f t="shared" ref="B24:P24" si="27">((B8/$B$6)*100)</f>
        <v>23.99427200171068</v>
      </c>
      <c r="C24" s="26">
        <f t="shared" ref="C24:C34" si="28">((C8/$C$6)*100)</f>
        <v>22.143541361299782</v>
      </c>
      <c r="D24" s="26">
        <f t="shared" ref="D24:D34" si="29">((D8/$D$6)*100)</f>
        <v>25.699457522406682</v>
      </c>
      <c r="E24" s="26">
        <f t="shared" ref="E24:E34" si="30">((E8/$E$6)*100)</f>
        <v>24.163022430527015</v>
      </c>
      <c r="F24" s="26">
        <f t="shared" ref="F24:F34" si="31">((F8/$F$6)*100)</f>
        <v>22.388175464046682</v>
      </c>
      <c r="G24" s="26">
        <f t="shared" ref="G24:G34" si="32">((G8/$G$6)*100)</f>
        <v>25.797739971455471</v>
      </c>
      <c r="H24" s="26">
        <f t="shared" ref="H24:H34" si="33">((H8/$H$6)*100)</f>
        <v>24.208457886060874</v>
      </c>
      <c r="I24" s="26">
        <f t="shared" ref="I24:I34" si="34">((I8/$I$6)*100)</f>
        <v>21.739166378757218</v>
      </c>
      <c r="J24" s="26">
        <f t="shared" ref="J24:J34" si="35">((J8/$J$6)*100)</f>
        <v>26.482425307557119</v>
      </c>
      <c r="K24" s="26">
        <f t="shared" ref="K24:K34" si="36">((K8/$K$6)*100)</f>
        <v>24.755759479717813</v>
      </c>
      <c r="L24" s="26">
        <f t="shared" ref="L24:L34" si="37">((L8/$L$6)*100)</f>
        <v>22.164531388587758</v>
      </c>
      <c r="M24" s="26">
        <f t="shared" ref="M24:M34" si="38">((M8/$M$6)*100)</f>
        <v>27.141498805311077</v>
      </c>
      <c r="N24" s="26">
        <f t="shared" ref="N24:N34" si="39">((N8/$N$6)*100)</f>
        <v>24.281018980032965</v>
      </c>
      <c r="O24" s="26">
        <f t="shared" ref="O24:O34" si="40">((O8/$O$6)*100)</f>
        <v>22.108812727482334</v>
      </c>
      <c r="P24" s="26">
        <f t="shared" ref="P24:P34" si="41">((P8/$P$6)*100)</f>
        <v>26.281621029240565</v>
      </c>
    </row>
    <row r="25" spans="1:16" s="2" customFormat="1" ht="21" customHeight="1" x14ac:dyDescent="0.5">
      <c r="A25" s="10" t="s">
        <v>8</v>
      </c>
      <c r="B25" s="26">
        <f t="shared" ref="B25:P25" si="42">((B9/$B$6)*100)</f>
        <v>23.650449547878186</v>
      </c>
      <c r="C25" s="26">
        <f t="shared" si="28"/>
        <v>25.469943640455007</v>
      </c>
      <c r="D25" s="26">
        <f t="shared" si="29"/>
        <v>21.974047811068672</v>
      </c>
      <c r="E25" s="26">
        <f t="shared" si="30"/>
        <v>21.164271205462995</v>
      </c>
      <c r="F25" s="26">
        <f t="shared" si="31"/>
        <v>23.529952853516203</v>
      </c>
      <c r="G25" s="26">
        <f t="shared" si="32"/>
        <v>18.985367131274483</v>
      </c>
      <c r="H25" s="26">
        <f t="shared" si="33"/>
        <v>22.18404095057064</v>
      </c>
      <c r="I25" s="26">
        <f t="shared" si="34"/>
        <v>25.794934438905614</v>
      </c>
      <c r="J25" s="26">
        <f t="shared" si="35"/>
        <v>18.85876992303497</v>
      </c>
      <c r="K25" s="26">
        <f t="shared" si="36"/>
        <v>22.532915249433106</v>
      </c>
      <c r="L25" s="26">
        <f t="shared" si="37"/>
        <v>24.397465589172498</v>
      </c>
      <c r="M25" s="26">
        <f t="shared" si="38"/>
        <v>20.816229622236339</v>
      </c>
      <c r="N25" s="26">
        <f t="shared" si="39"/>
        <v>22.38222608249356</v>
      </c>
      <c r="O25" s="26">
        <f t="shared" si="40"/>
        <v>24.79783922660123</v>
      </c>
      <c r="P25" s="26">
        <f t="shared" si="41"/>
        <v>20.157446276008784</v>
      </c>
    </row>
    <row r="26" spans="1:16" s="2" customFormat="1" ht="21" customHeight="1" x14ac:dyDescent="0.5">
      <c r="A26" s="10" t="s">
        <v>9</v>
      </c>
      <c r="B26" s="26">
        <f t="shared" ref="B26:P26" si="43">((B10/$B$6)*100)</f>
        <v>17.010822412253521</v>
      </c>
      <c r="C26" s="26">
        <f t="shared" si="28"/>
        <v>19.827151675302961</v>
      </c>
      <c r="D26" s="26">
        <f t="shared" si="29"/>
        <v>14.415980644277738</v>
      </c>
      <c r="E26" s="26">
        <f t="shared" si="30"/>
        <v>16.214530444816795</v>
      </c>
      <c r="F26" s="26">
        <f t="shared" si="31"/>
        <v>17.8176164650028</v>
      </c>
      <c r="G26" s="26">
        <f t="shared" si="32"/>
        <v>14.738009018857612</v>
      </c>
      <c r="H26" s="26">
        <f t="shared" si="33"/>
        <v>16.452575973877448</v>
      </c>
      <c r="I26" s="26">
        <f t="shared" si="34"/>
        <v>17.021872892091537</v>
      </c>
      <c r="J26" s="26">
        <f t="shared" si="35"/>
        <v>15.928311162959821</v>
      </c>
      <c r="K26" s="26">
        <f t="shared" si="36"/>
        <v>16.567666997354497</v>
      </c>
      <c r="L26" s="26">
        <f t="shared" si="37"/>
        <v>17.85258368647548</v>
      </c>
      <c r="M26" s="26">
        <f t="shared" si="38"/>
        <v>15.384644466624323</v>
      </c>
      <c r="N26" s="26">
        <f t="shared" si="39"/>
        <v>16.561090438919432</v>
      </c>
      <c r="O26" s="26">
        <f t="shared" si="40"/>
        <v>18.128180635385956</v>
      </c>
      <c r="P26" s="26">
        <f t="shared" si="41"/>
        <v>15.117800302606282</v>
      </c>
    </row>
    <row r="27" spans="1:16" s="2" customFormat="1" ht="21" customHeight="1" x14ac:dyDescent="0.5">
      <c r="A27" s="2" t="s">
        <v>10</v>
      </c>
      <c r="B27" s="26">
        <f t="shared" ref="B27:P27" si="44">((B11/$B$6)*100)</f>
        <v>14.824368445124666</v>
      </c>
      <c r="C27" s="26">
        <f t="shared" si="28"/>
        <v>16.122616073824812</v>
      </c>
      <c r="D27" s="26">
        <f t="shared" si="29"/>
        <v>13.628220247424562</v>
      </c>
      <c r="E27" s="26">
        <f t="shared" si="30"/>
        <v>16.023908507476843</v>
      </c>
      <c r="F27" s="26">
        <f t="shared" si="31"/>
        <v>16.658014902245228</v>
      </c>
      <c r="G27" s="26">
        <f t="shared" si="32"/>
        <v>15.439866690959889</v>
      </c>
      <c r="H27" s="26">
        <f t="shared" si="33"/>
        <v>15.998367340500211</v>
      </c>
      <c r="I27" s="26">
        <f t="shared" si="34"/>
        <v>17.451503709918892</v>
      </c>
      <c r="J27" s="26">
        <f t="shared" si="35"/>
        <v>14.660175898430397</v>
      </c>
      <c r="K27" s="26">
        <f t="shared" si="36"/>
        <v>15.25784596245906</v>
      </c>
      <c r="L27" s="26">
        <f t="shared" si="37"/>
        <v>18.813282250911602</v>
      </c>
      <c r="M27" s="26">
        <f t="shared" si="38"/>
        <v>11.984370746756195</v>
      </c>
      <c r="N27" s="26">
        <f t="shared" si="39"/>
        <v>15.526515787084103</v>
      </c>
      <c r="O27" s="26">
        <f t="shared" si="40"/>
        <v>17.263541889688565</v>
      </c>
      <c r="P27" s="26">
        <f t="shared" si="41"/>
        <v>13.926714674129437</v>
      </c>
    </row>
    <row r="28" spans="1:16" s="2" customFormat="1" ht="21" customHeight="1" x14ac:dyDescent="0.5">
      <c r="A28" s="11" t="s">
        <v>11</v>
      </c>
      <c r="B28" s="26">
        <f t="shared" ref="B28:P28" si="45">((B12/$B$6)*100)</f>
        <v>11.412584172667568</v>
      </c>
      <c r="C28" s="26">
        <f t="shared" si="28"/>
        <v>12.578884782922852</v>
      </c>
      <c r="D28" s="26">
        <f t="shared" si="29"/>
        <v>10.338006147572166</v>
      </c>
      <c r="E28" s="26">
        <f t="shared" si="30"/>
        <v>11.945008456893554</v>
      </c>
      <c r="F28" s="26">
        <f t="shared" si="31"/>
        <v>11.585312881210642</v>
      </c>
      <c r="G28" s="26">
        <f t="shared" si="32"/>
        <v>12.276305001366495</v>
      </c>
      <c r="H28" s="26">
        <f t="shared" si="33"/>
        <v>12.636021437529084</v>
      </c>
      <c r="I28" s="26">
        <f t="shared" si="34"/>
        <v>12.935812644982972</v>
      </c>
      <c r="J28" s="26">
        <f t="shared" si="35"/>
        <v>12.359944094297315</v>
      </c>
      <c r="K28" s="26">
        <f t="shared" si="36"/>
        <v>12.328524581128747</v>
      </c>
      <c r="L28" s="26">
        <f t="shared" si="37"/>
        <v>14.627439144574753</v>
      </c>
      <c r="M28" s="26">
        <f t="shared" si="38"/>
        <v>10.211924961437257</v>
      </c>
      <c r="N28" s="26">
        <f t="shared" si="39"/>
        <v>12.08148681859905</v>
      </c>
      <c r="O28" s="26">
        <f t="shared" si="40"/>
        <v>12.93376043742486</v>
      </c>
      <c r="P28" s="26">
        <f t="shared" si="41"/>
        <v>11.296542780109894</v>
      </c>
    </row>
    <row r="29" spans="1:16" s="2" customFormat="1" ht="21" customHeight="1" x14ac:dyDescent="0.5">
      <c r="A29" s="11" t="s">
        <v>12</v>
      </c>
      <c r="B29" s="26">
        <f t="shared" ref="B29:P34" si="46">((B13/$B$6)*100)</f>
        <v>3.347643759293395</v>
      </c>
      <c r="C29" s="26">
        <f t="shared" si="28"/>
        <v>3.5437312909019587</v>
      </c>
      <c r="D29" s="26">
        <f t="shared" si="29"/>
        <v>3.1669773422402119</v>
      </c>
      <c r="E29" s="26">
        <f t="shared" si="30"/>
        <v>4.0789000505832886</v>
      </c>
      <c r="F29" s="26">
        <f t="shared" si="31"/>
        <v>5.0727020210345852</v>
      </c>
      <c r="G29" s="26">
        <f t="shared" si="32"/>
        <v>3.1635616895933922</v>
      </c>
      <c r="H29" s="26">
        <f t="shared" si="33"/>
        <v>3.3470426778770692</v>
      </c>
      <c r="I29" s="26">
        <f t="shared" si="34"/>
        <v>4.5156910649359201</v>
      </c>
      <c r="J29" s="26">
        <f t="shared" si="35"/>
        <v>2.2708358584328221</v>
      </c>
      <c r="K29" s="26">
        <f t="shared" si="36"/>
        <v>2.910048973293021</v>
      </c>
      <c r="L29" s="26">
        <f t="shared" si="37"/>
        <v>4.1653731809073298</v>
      </c>
      <c r="M29" s="26">
        <f t="shared" si="38"/>
        <v>1.7542759277742495</v>
      </c>
      <c r="N29" s="26">
        <f t="shared" si="39"/>
        <v>3.4203539386282658</v>
      </c>
      <c r="O29" s="26">
        <f t="shared" si="40"/>
        <v>4.3248406594311497</v>
      </c>
      <c r="P29" s="26">
        <f t="shared" si="41"/>
        <v>2.5877008369073486</v>
      </c>
    </row>
    <row r="30" spans="1:16" s="2" customFormat="1" ht="20.45" customHeight="1" x14ac:dyDescent="0.5">
      <c r="A30" s="12" t="s">
        <v>13</v>
      </c>
      <c r="B30" s="26">
        <f t="shared" ref="B30:P30" si="47">((B14/$B$6)*100)</f>
        <v>6.4140513163704324E-2</v>
      </c>
      <c r="C30" s="26" t="s">
        <v>21</v>
      </c>
      <c r="D30" s="26">
        <f t="shared" si="29"/>
        <v>0.12323675761218558</v>
      </c>
      <c r="E30" s="26" t="s">
        <v>21</v>
      </c>
      <c r="F30" s="26" t="s">
        <v>21</v>
      </c>
      <c r="G30" s="26" t="s">
        <v>21</v>
      </c>
      <c r="H30" s="26" t="s">
        <v>28</v>
      </c>
      <c r="I30" s="26" t="s">
        <v>21</v>
      </c>
      <c r="J30" s="26" t="s">
        <v>28</v>
      </c>
      <c r="K30" s="26" t="s">
        <v>28</v>
      </c>
      <c r="L30" s="26" t="s">
        <v>28</v>
      </c>
      <c r="M30" s="26" t="s">
        <v>28</v>
      </c>
      <c r="N30" s="26" t="s">
        <v>28</v>
      </c>
      <c r="O30" s="26" t="s">
        <v>28</v>
      </c>
      <c r="P30" s="26" t="s">
        <v>28</v>
      </c>
    </row>
    <row r="31" spans="1:16" s="2" customFormat="1" ht="20.45" customHeight="1" x14ac:dyDescent="0.5">
      <c r="A31" s="2" t="s">
        <v>14</v>
      </c>
      <c r="B31" s="26">
        <f t="shared" ref="B31:P31" si="48">((B15/$B$6)*100)</f>
        <v>17.924813340117964</v>
      </c>
      <c r="C31" s="26">
        <f t="shared" si="28"/>
        <v>15.162360907533188</v>
      </c>
      <c r="D31" s="26">
        <f t="shared" si="29"/>
        <v>20.470011564739718</v>
      </c>
      <c r="E31" s="26">
        <f t="shared" si="30"/>
        <v>18.965931364800355</v>
      </c>
      <c r="F31" s="26">
        <f t="shared" si="31"/>
        <v>17.677574099106526</v>
      </c>
      <c r="G31" s="26">
        <f t="shared" si="32"/>
        <v>20.152565212110169</v>
      </c>
      <c r="H31" s="26">
        <f t="shared" si="33"/>
        <v>17.57676851727701</v>
      </c>
      <c r="I31" s="26">
        <f t="shared" si="34"/>
        <v>15.021062632643995</v>
      </c>
      <c r="J31" s="26">
        <f t="shared" si="35"/>
        <v>19.930318617053512</v>
      </c>
      <c r="K31" s="26">
        <f t="shared" si="36"/>
        <v>18.369955042202069</v>
      </c>
      <c r="L31" s="26">
        <f t="shared" si="37"/>
        <v>15.162909398508589</v>
      </c>
      <c r="M31" s="26">
        <f t="shared" si="38"/>
        <v>21.322675649517588</v>
      </c>
      <c r="N31" s="26">
        <f t="shared" si="39"/>
        <v>18.209382433352744</v>
      </c>
      <c r="O31" s="26">
        <f t="shared" si="40"/>
        <v>15.755364877550685</v>
      </c>
      <c r="P31" s="26">
        <f t="shared" si="41"/>
        <v>20.469532704610003</v>
      </c>
    </row>
    <row r="32" spans="1:16" s="2" customFormat="1" ht="20.45" customHeight="1" x14ac:dyDescent="0.5">
      <c r="A32" s="12" t="s">
        <v>15</v>
      </c>
      <c r="B32" s="26">
        <f t="shared" ref="B32:P32" si="49">((B16/$B$6)*100)</f>
        <v>10.248723426582426</v>
      </c>
      <c r="C32" s="26">
        <f t="shared" si="28"/>
        <v>8.1234790148434115</v>
      </c>
      <c r="D32" s="26">
        <f t="shared" si="29"/>
        <v>12.206830043976444</v>
      </c>
      <c r="E32" s="26">
        <f t="shared" si="30"/>
        <v>11.177326040909234</v>
      </c>
      <c r="F32" s="26">
        <f t="shared" si="31"/>
        <v>10.110068906399395</v>
      </c>
      <c r="G32" s="26">
        <f t="shared" si="32"/>
        <v>12.16032006316237</v>
      </c>
      <c r="H32" s="26">
        <f t="shared" si="33"/>
        <v>11.20816014260137</v>
      </c>
      <c r="I32" s="26">
        <f t="shared" si="34"/>
        <v>8.9538357764506529</v>
      </c>
      <c r="J32" s="26">
        <f t="shared" si="35"/>
        <v>13.284164596085086</v>
      </c>
      <c r="K32" s="26">
        <f t="shared" si="36"/>
        <v>10.775829081632654</v>
      </c>
      <c r="L32" s="26">
        <f t="shared" si="37"/>
        <v>9.3511341611642198</v>
      </c>
      <c r="M32" s="26">
        <f t="shared" si="38"/>
        <v>12.087544989867828</v>
      </c>
      <c r="N32" s="26">
        <f t="shared" si="39"/>
        <v>10.852867731969956</v>
      </c>
      <c r="O32" s="26">
        <f t="shared" si="40"/>
        <v>9.1351142146609785</v>
      </c>
      <c r="P32" s="26">
        <f t="shared" si="41"/>
        <v>12.434918793063567</v>
      </c>
    </row>
    <row r="33" spans="1:16" s="2" customFormat="1" ht="20.45" customHeight="1" x14ac:dyDescent="0.5">
      <c r="A33" s="12" t="s">
        <v>16</v>
      </c>
      <c r="B33" s="26">
        <f t="shared" ref="B33:P33" si="50">((B17/$B$6)*100)</f>
        <v>5.2279398807673498</v>
      </c>
      <c r="C33" s="26">
        <f t="shared" si="28"/>
        <v>5.5376370280146157</v>
      </c>
      <c r="D33" s="26">
        <f t="shared" si="29"/>
        <v>4.9425985665809451</v>
      </c>
      <c r="E33" s="26">
        <f t="shared" si="30"/>
        <v>5.585799927286522</v>
      </c>
      <c r="F33" s="26">
        <f t="shared" si="31"/>
        <v>5.8380864462101476</v>
      </c>
      <c r="G33" s="26">
        <f t="shared" si="32"/>
        <v>5.3534321763687709</v>
      </c>
      <c r="H33" s="26">
        <f t="shared" si="33"/>
        <v>4.7026154100972501</v>
      </c>
      <c r="I33" s="26">
        <f t="shared" si="34"/>
        <v>4.8847169438823359</v>
      </c>
      <c r="J33" s="26">
        <f t="shared" si="35"/>
        <v>4.5349221259317618</v>
      </c>
      <c r="K33" s="26">
        <f t="shared" si="36"/>
        <v>5.6223525289745524</v>
      </c>
      <c r="L33" s="26">
        <f t="shared" si="37"/>
        <v>4.9759781216122994</v>
      </c>
      <c r="M33" s="26">
        <f t="shared" si="38"/>
        <v>6.2174674107007837</v>
      </c>
      <c r="N33" s="26">
        <f t="shared" si="39"/>
        <v>5.2847991946070252</v>
      </c>
      <c r="O33" s="26">
        <f t="shared" si="40"/>
        <v>5.3084701658459457</v>
      </c>
      <c r="P33" s="26">
        <f t="shared" si="41"/>
        <v>5.262998229108601</v>
      </c>
    </row>
    <row r="34" spans="1:16" s="2" customFormat="1" ht="21" customHeight="1" x14ac:dyDescent="0.5">
      <c r="A34" s="12" t="s">
        <v>17</v>
      </c>
      <c r="B34" s="26">
        <f t="shared" ref="B34:P34" si="51">((B18/$B$6)*100)</f>
        <v>2.4481500327681895</v>
      </c>
      <c r="C34" s="26">
        <f t="shared" si="28"/>
        <v>1.5012448646751584</v>
      </c>
      <c r="D34" s="26">
        <f t="shared" si="29"/>
        <v>3.3205829541823273</v>
      </c>
      <c r="E34" s="26">
        <f t="shared" si="30"/>
        <v>2.2028053966045968</v>
      </c>
      <c r="F34" s="26">
        <f t="shared" si="31"/>
        <v>1.7294187464969832</v>
      </c>
      <c r="G34" s="26">
        <f t="shared" si="32"/>
        <v>2.638812972579029</v>
      </c>
      <c r="H34" s="26">
        <f t="shared" si="33"/>
        <v>1.6659929645783871</v>
      </c>
      <c r="I34" s="26">
        <f t="shared" si="34"/>
        <v>1.1825099123110079</v>
      </c>
      <c r="J34" s="26">
        <f t="shared" si="35"/>
        <v>2.1112318950366644</v>
      </c>
      <c r="K34" s="26">
        <f t="shared" si="36"/>
        <v>1.9717734315948601</v>
      </c>
      <c r="L34" s="26">
        <f t="shared" si="37"/>
        <v>0.83579711573207194</v>
      </c>
      <c r="M34" s="26">
        <f t="shared" si="38"/>
        <v>3.0176632489489763</v>
      </c>
      <c r="N34" s="26">
        <f t="shared" si="39"/>
        <v>2.0717155067757629</v>
      </c>
      <c r="O34" s="26">
        <f t="shared" si="40"/>
        <v>1.311780497043759</v>
      </c>
      <c r="P34" s="26">
        <f t="shared" si="41"/>
        <v>2.7716156824378388</v>
      </c>
    </row>
    <row r="35" spans="1:16" s="2" customFormat="1" ht="21" customHeight="1" x14ac:dyDescent="0.5">
      <c r="A35" s="11" t="s">
        <v>18</v>
      </c>
      <c r="B35" s="20" t="s">
        <v>21</v>
      </c>
      <c r="C35" s="20" t="s">
        <v>21</v>
      </c>
      <c r="D35" s="20" t="s">
        <v>21</v>
      </c>
      <c r="E35" s="24" t="s">
        <v>21</v>
      </c>
      <c r="F35" s="24" t="s">
        <v>21</v>
      </c>
      <c r="G35" s="24" t="s">
        <v>21</v>
      </c>
      <c r="H35" s="24" t="s">
        <v>21</v>
      </c>
      <c r="I35" s="24" t="s">
        <v>21</v>
      </c>
      <c r="J35" s="24" t="s">
        <v>21</v>
      </c>
      <c r="K35" s="24" t="s">
        <v>21</v>
      </c>
      <c r="L35" s="24" t="s">
        <v>21</v>
      </c>
      <c r="M35" s="24" t="s">
        <v>21</v>
      </c>
      <c r="N35" s="24" t="s">
        <v>21</v>
      </c>
      <c r="O35" s="24" t="s">
        <v>21</v>
      </c>
      <c r="P35" s="24" t="s">
        <v>21</v>
      </c>
    </row>
    <row r="36" spans="1:16" s="2" customFormat="1" ht="21" customHeight="1" x14ac:dyDescent="0.5">
      <c r="A36" s="14" t="s">
        <v>19</v>
      </c>
      <c r="B36" s="20" t="s">
        <v>21</v>
      </c>
      <c r="C36" s="20" t="s">
        <v>21</v>
      </c>
      <c r="D36" s="20" t="s">
        <v>21</v>
      </c>
      <c r="E36" s="24" t="s">
        <v>21</v>
      </c>
      <c r="F36" s="24" t="s">
        <v>21</v>
      </c>
      <c r="G36" s="24" t="s">
        <v>21</v>
      </c>
      <c r="H36" s="24" t="s">
        <v>21</v>
      </c>
      <c r="I36" s="24" t="s">
        <v>21</v>
      </c>
      <c r="J36" s="24" t="s">
        <v>21</v>
      </c>
      <c r="K36" s="24" t="s">
        <v>21</v>
      </c>
      <c r="L36" s="24" t="s">
        <v>21</v>
      </c>
      <c r="M36" s="24" t="s">
        <v>21</v>
      </c>
      <c r="N36" s="24" t="s">
        <v>21</v>
      </c>
      <c r="O36" s="24" t="s">
        <v>21</v>
      </c>
      <c r="P36" s="24" t="s">
        <v>21</v>
      </c>
    </row>
    <row r="37" spans="1:16" s="2" customFormat="1" ht="20.25" customHeight="1" x14ac:dyDescent="0.55000000000000004">
      <c r="A37" s="3"/>
      <c r="B37" s="3"/>
      <c r="C37" s="3"/>
      <c r="D37" s="3"/>
    </row>
    <row r="39" spans="1:16" ht="26.25" customHeight="1" x14ac:dyDescent="0.55000000000000004">
      <c r="B39" s="15"/>
      <c r="C39" s="15"/>
      <c r="D39" s="15"/>
    </row>
  </sheetData>
  <mergeCells count="7">
    <mergeCell ref="K3:M3"/>
    <mergeCell ref="N3:P3"/>
    <mergeCell ref="B5:D5"/>
    <mergeCell ref="B21:D21"/>
    <mergeCell ref="B3:D3"/>
    <mergeCell ref="E3:G3"/>
    <mergeCell ref="H3:J3"/>
  </mergeCells>
  <pageMargins left="0.7" right="0.7" top="0.75" bottom="0.75" header="0.3" footer="0.3"/>
  <pageSetup paperSize="9" firstPageNumber="8" orientation="portrait" useFirstPageNumber="1" r:id="rId1"/>
  <headerFooter alignWithMargins="0">
    <oddHeader>&amp;L&amp;16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2019-07-04T02:56:17Z</cp:lastPrinted>
  <dcterms:created xsi:type="dcterms:W3CDTF">2015-10-21T03:42:32Z</dcterms:created>
  <dcterms:modified xsi:type="dcterms:W3CDTF">2019-09-18T03:15:04Z</dcterms:modified>
</cp:coreProperties>
</file>