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-21 สาขา\อัพ2562\19\"/>
    </mc:Choice>
  </mc:AlternateContent>
  <bookViews>
    <workbookView xWindow="0" yWindow="0" windowWidth="20490" windowHeight="7680" tabRatio="656"/>
  </bookViews>
  <sheets>
    <sheet name="T-19.2" sheetId="25" r:id="rId1"/>
  </sheets>
  <definedNames>
    <definedName name="_xlnm.Print_Area" localSheetId="0">'T-19.2'!$A$1:$U$27</definedName>
  </definedNames>
  <calcPr calcId="162913"/>
</workbook>
</file>

<file path=xl/calcChain.xml><?xml version="1.0" encoding="utf-8"?>
<calcChain xmlns="http://schemas.openxmlformats.org/spreadsheetml/2006/main">
  <c r="F23" i="25" l="1"/>
  <c r="G23" i="25"/>
  <c r="H23" i="25"/>
  <c r="I23" i="25"/>
  <c r="J23" i="25"/>
  <c r="K23" i="25"/>
  <c r="L23" i="25"/>
  <c r="M23" i="25"/>
  <c r="N23" i="25"/>
  <c r="O23" i="25"/>
  <c r="P23" i="25"/>
  <c r="Q23" i="25"/>
  <c r="E23" i="25"/>
  <c r="F21" i="25"/>
  <c r="G21" i="25"/>
  <c r="H21" i="25"/>
  <c r="I21" i="25"/>
  <c r="J21" i="25"/>
  <c r="K21" i="25"/>
  <c r="L21" i="25"/>
  <c r="M21" i="25"/>
  <c r="N21" i="25"/>
  <c r="O21" i="25"/>
  <c r="P21" i="25"/>
  <c r="Q21" i="25"/>
  <c r="E21" i="25"/>
  <c r="F19" i="25"/>
  <c r="G19" i="25"/>
  <c r="H19" i="25"/>
  <c r="I19" i="25"/>
  <c r="J19" i="25"/>
  <c r="K19" i="25"/>
  <c r="L19" i="25"/>
  <c r="M19" i="25"/>
  <c r="N19" i="25"/>
  <c r="O19" i="25"/>
  <c r="P19" i="25"/>
  <c r="Q19" i="25"/>
  <c r="E19" i="25"/>
  <c r="F14" i="25"/>
  <c r="G14" i="25"/>
  <c r="H14" i="25"/>
  <c r="I14" i="25"/>
  <c r="J14" i="25"/>
  <c r="K14" i="25"/>
  <c r="L14" i="25"/>
  <c r="M14" i="25"/>
  <c r="N14" i="25"/>
  <c r="O14" i="25"/>
  <c r="P14" i="25"/>
  <c r="Q14" i="25"/>
  <c r="E14" i="25"/>
  <c r="H13" i="25" l="1"/>
  <c r="O13" i="25"/>
  <c r="P13" i="25"/>
  <c r="G13" i="25"/>
  <c r="Q13" i="25"/>
  <c r="J13" i="25"/>
  <c r="I13" i="25"/>
  <c r="L13" i="25"/>
  <c r="F13" i="25"/>
  <c r="K13" i="25"/>
  <c r="N13" i="25"/>
  <c r="M13" i="25"/>
  <c r="E13" i="25"/>
</calcChain>
</file>

<file path=xl/sharedStrings.xml><?xml version="1.0" encoding="utf-8"?>
<sst xmlns="http://schemas.openxmlformats.org/spreadsheetml/2006/main" count="70" uniqueCount="67">
  <si>
    <t>Total</t>
  </si>
  <si>
    <t>Others</t>
  </si>
  <si>
    <t>อื่น ๆ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</si>
  <si>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</si>
  <si>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</si>
  <si>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</si>
  <si>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</si>
  <si>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</si>
  <si>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</si>
  <si>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</si>
  <si>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</si>
  <si>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</si>
  <si>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</si>
  <si>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</si>
  <si>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</si>
  <si>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</si>
  <si>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</si>
  <si>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</si>
  <si>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</si>
  <si>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duties</t>
  </si>
  <si>
    <t>งบกลาง</t>
  </si>
  <si>
    <t>รวมยอด</t>
  </si>
  <si>
    <t>District/municipality</t>
  </si>
  <si>
    <t>งบบุคลากร</t>
  </si>
  <si>
    <t>งบดำเนินงาน</t>
  </si>
  <si>
    <t>งบลงทุน</t>
  </si>
  <si>
    <t>งบอุดหนุน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</si>
  <si>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</si>
  <si>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</si>
  <si>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</si>
  <si>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</si>
  <si>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>Personnel</t>
  </si>
  <si>
    <t>Operations</t>
  </si>
  <si>
    <t>Investments</t>
  </si>
  <si>
    <t>fund</t>
  </si>
  <si>
    <t>and commerce</t>
  </si>
  <si>
    <t xml:space="preserve"> fees and fines</t>
  </si>
  <si>
    <t>Fees, License-</t>
  </si>
  <si>
    <t>Public utilities</t>
  </si>
  <si>
    <t>(พันบาท  Thousand baht)</t>
  </si>
  <si>
    <t xml:space="preserve">      ที่มา:  </t>
  </si>
  <si>
    <t>สำนักงานส่งเสริมการปกครองท้องถิ่นจังหวัดสตูล</t>
  </si>
  <si>
    <t xml:space="preserve"> Source:  Satun Provincial Office of Local Administration</t>
  </si>
  <si>
    <t>ตาราง 19.2 รายรับ และรายจ่ายจริงของเทศบาล จำแนกตามประเภท เป็นรายอำเภอ และเทศบาล ปีงบประมาณ 2561</t>
  </si>
  <si>
    <t>Table 19.2 Actual Revenue and Expenditure of Municipality by Type, District and Municipality: Fiscal Year 2018</t>
  </si>
  <si>
    <t>อ.เมืองสตูล</t>
  </si>
  <si>
    <t>เทศบาลเมืองสตูล</t>
  </si>
  <si>
    <t>เทศบาลตำบลฉลุง</t>
  </si>
  <si>
    <t>เทศบาลตำบลเจ๊ะบิลัง</t>
  </si>
  <si>
    <t>เทศบาลตำบลคลองขุด</t>
  </si>
  <si>
    <t>อ.ควนโดน</t>
  </si>
  <si>
    <t>เทศบาลตำบลควนโดน</t>
  </si>
  <si>
    <t>อ.ละงู</t>
  </si>
  <si>
    <t>เทศบาลตำบลกำแพง</t>
  </si>
  <si>
    <t>อ.ทุ่งหว้า</t>
  </si>
  <si>
    <t>เทศบาลตำบลทุ่งหว้า</t>
  </si>
  <si>
    <t>Mueang Satun District</t>
  </si>
  <si>
    <t>Satun Town Municipality</t>
  </si>
  <si>
    <t>Chalung Subdistrict Municipality</t>
  </si>
  <si>
    <t>Jehbilang Subdistrict Municipality</t>
  </si>
  <si>
    <t>Khlong Khut Subdistrict Municipality</t>
  </si>
  <si>
    <t>Khuan Don District</t>
  </si>
  <si>
    <t>Khuan Don Subdistrict Municipality</t>
  </si>
  <si>
    <t>La-ngu District</t>
  </si>
  <si>
    <t>Kamphaeng Subdistrict Municipality</t>
  </si>
  <si>
    <t>Thung Wa District</t>
  </si>
  <si>
    <t>Thung Wa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</si>
</sst>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0.0"/>
  </numFmts>
  <fonts count="12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4"/>
      <name val="Cordia New"/>
      <charset val="222"/>
    </font>
    <font>
      <b/>
      <sz val="13"/>
      <color rgb="FF000000"/>
      <name val="TH SarabunPSK"/>
      <family val="2"/>
    </font>
    <font>
      <sz val="13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3" xfId="0" applyFont="1" applyBorder="1"/>
    <xf numFmtId="0" fontId="6" fillId="0" borderId="0" xfId="0" applyFont="1" applyBorder="1"/>
    <xf numFmtId="0" fontId="6" fillId="0" borderId="7" xfId="0" applyFont="1" applyBorder="1"/>
    <xf numFmtId="0" fontId="6" fillId="0" borderId="4" xfId="0" applyFont="1" applyBorder="1"/>
    <xf numFmtId="0" fontId="6" fillId="0" borderId="5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2" xfId="0" applyFont="1" applyBorder="1"/>
    <xf numFmtId="0" fontId="6" fillId="0" borderId="3" xfId="0" applyFont="1" applyBorder="1" applyAlignment="1">
      <alignment horizontal="center"/>
    </xf>
    <xf numFmtId="0" fontId="6" fillId="0" borderId="9" xfId="0" applyFont="1" applyBorder="1"/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2" xfId="0" applyFont="1" applyBorder="1" applyAlignment="1">
      <alignment horizontal="left" indent="2"/>
    </xf>
    <xf numFmtId="0" fontId="11" fillId="0" borderId="0" xfId="0" applyFont="1" applyBorder="1" applyAlignment="1">
      <alignment horizontal="left" indent="2"/>
    </xf>
    <xf numFmtId="0" fontId="11" fillId="0" borderId="13" xfId="0" applyFont="1" applyBorder="1" applyAlignment="1">
      <alignment horizontal="left" indent="2"/>
    </xf>
    <xf numFmtId="43" fontId="8" fillId="0" borderId="3" xfId="1" applyFont="1" applyBorder="1"/>
    <xf numFmtId="43" fontId="5" fillId="0" borderId="3" xfId="1" applyFont="1" applyBorder="1"/>
    <xf numFmtId="43" fontId="5" fillId="0" borderId="8" xfId="1" applyFont="1" applyBorder="1"/>
    <xf numFmtId="0" fontId="6" fillId="0" borderId="1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shrinkToFit="1"/>
    </xf>
    <xf numFmtId="0" fontId="6" fillId="0" borderId="1" xfId="0" applyFont="1" applyBorder="1" applyAlignment="1">
      <alignment horizontal="center" shrinkToFit="1"/>
    </xf>
    <xf numFmtId="0" fontId="6" fillId="0" borderId="10" xfId="0" applyFont="1" applyBorder="1" applyAlignment="1">
      <alignment horizontal="center" shrinkToFit="1"/>
    </xf>
    <xf numFmtId="0" fontId="6" fillId="0" borderId="1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6" fillId="0" borderId="8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13" xfId="0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315576</xdr:colOff>
      <xdr:row>5</xdr:row>
      <xdr:rowOff>259003</xdr:rowOff>
    </xdr:from>
    <xdr:to>
      <xdr:col>30</xdr:col>
      <xdr:colOff>158749</xdr:colOff>
      <xdr:row>14</xdr:row>
      <xdr:rowOff>103524</xdr:rowOff>
    </xdr:to>
    <xdr:sp macro="" textlink="">
      <xdr:nvSpPr>
        <xdr:cNvPr id="6" name="AutoShape 104"/>
        <xdr:cNvSpPr>
          <a:spLocks noChangeArrowheads="1"/>
        </xdr:cNvSpPr>
      </xdr:nvSpPr>
      <xdr:spPr bwMode="auto">
        <a:xfrm>
          <a:off x="13333076" y="1326958"/>
          <a:ext cx="2267718" cy="2038157"/>
        </a:xfrm>
        <a:prstGeom prst="wedgeRoundRectCallout">
          <a:avLst>
            <a:gd name="adj1" fmla="val -50005"/>
            <a:gd name="adj2" fmla="val -67453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0" bIns="0" anchor="t"/>
        <a:lstStyle/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การบันทึกข้อมูลในส่วนนี้ต้องระบุชื่ออำเภอก่อน 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บรรทัดต่อมาจึงระบุชื่อ เทศบาลภายใต้อำเภอนั้นๆ เช่น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รวมยอด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อำเภอเมือง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เทศบาลนครนครราชสีมา</a:t>
          </a:r>
        </a:p>
        <a:p>
          <a:pPr algn="l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      เทศบาลตำบลโคกกรวด</a:t>
          </a:r>
        </a:p>
      </xdr:txBody>
    </xdr:sp>
    <xdr:clientData/>
  </xdr:twoCellAnchor>
  <xdr:twoCellAnchor>
    <xdr:from>
      <xdr:col>19</xdr:col>
      <xdr:colOff>4</xdr:colOff>
      <xdr:row>0</xdr:row>
      <xdr:rowOff>0</xdr:rowOff>
    </xdr:from>
    <xdr:to>
      <xdr:col>20</xdr:col>
      <xdr:colOff>303264</xdr:colOff>
      <xdr:row>2</xdr:row>
      <xdr:rowOff>119015</xdr:rowOff>
    </xdr:to>
    <xdr:grpSp>
      <xdr:nvGrpSpPr>
        <xdr:cNvPr id="3" name="Group 2"/>
        <xdr:cNvGrpSpPr/>
      </xdr:nvGrpSpPr>
      <xdr:grpSpPr>
        <a:xfrm>
          <a:off x="11497352" y="0"/>
          <a:ext cx="457200" cy="600076"/>
          <a:chOff x="9925050" y="1885951"/>
          <a:chExt cx="457200" cy="600076"/>
        </a:xfrm>
      </xdr:grpSpPr>
      <xdr:sp macro="" textlink="">
        <xdr:nvSpPr>
          <xdr:cNvPr id="4" name="Chevron 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164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3"/>
  <sheetViews>
    <sheetView showGridLines="0" tabSelected="1" topLeftCell="A22" zoomScale="99" zoomScaleNormal="99" workbookViewId="0">
      <selection activeCell="R16" sqref="R16"/>
    </sheetView>
  </sheetViews>
  <sheetFormatPr defaultRowHeight="18.75" x14ac:dyDescent="0.3"/>
  <cols>
    <col min="1" max="1" width="1.7109375" style="7" customWidth="1"/>
    <col min="2" max="2" width="5.5703125" style="7" customWidth="1"/>
    <col min="3" max="3" width="4.42578125" style="7" bestFit="1" customWidth="1"/>
    <col min="4" max="4" width="6.85546875" style="7" customWidth="1"/>
    <col min="5" max="5" width="9.7109375" style="7" bestFit="1" customWidth="1"/>
    <col min="6" max="6" width="8.85546875" style="7" customWidth="1"/>
    <col min="7" max="7" width="8.85546875" style="7" bestFit="1" customWidth="1"/>
    <col min="8" max="8" width="11.42578125" style="7" bestFit="1" customWidth="1"/>
    <col min="9" max="9" width="8" style="7" customWidth="1"/>
    <col min="10" max="10" width="9.7109375" style="7" bestFit="1" customWidth="1"/>
    <col min="11" max="11" width="8.85546875" style="7" customWidth="1"/>
    <col min="12" max="13" width="9.7109375" style="7" customWidth="1"/>
    <col min="14" max="15" width="9.7109375" style="7" bestFit="1" customWidth="1"/>
    <col min="16" max="16" width="8.85546875" style="7" bestFit="1" customWidth="1"/>
    <col min="17" max="17" width="8.42578125" style="7" customWidth="1"/>
    <col min="18" max="18" width="1.28515625" style="7" customWidth="1"/>
    <col min="19" max="19" width="31.42578125" style="7" customWidth="1"/>
    <col min="20" max="20" width="2.28515625" style="7" customWidth="1"/>
    <col min="21" max="21" width="5.140625" style="7" customWidth="1"/>
    <col min="22" max="16384" width="9.140625" style="7"/>
  </cols>
  <sheetData>
    <row r="1" spans="1:23" s="1" customFormat="1" x14ac:dyDescent="0.3">
      <c r="B1" s="2" t="s">
        <v>43</v>
      </c>
      <c r="C1" s="3"/>
      <c r="D1" s="2"/>
    </row>
    <row r="2" spans="1:23" s="4" customFormat="1" x14ac:dyDescent="0.3">
      <c r="B2" s="1" t="s">
        <v>44</v>
      </c>
      <c r="C2" s="3"/>
      <c r="D2" s="5"/>
    </row>
    <row r="3" spans="1:23" s="4" customFormat="1" x14ac:dyDescent="0.3">
      <c r="B3" s="1"/>
      <c r="C3" s="3"/>
      <c r="D3" s="5"/>
      <c r="S3" s="6" t="s">
        <v>39</v>
      </c>
    </row>
    <row r="4" spans="1:23" ht="6" customHeight="1" x14ac:dyDescent="0.3"/>
    <row r="5" spans="1:23" s="10" customFormat="1" ht="21" customHeight="1" x14ac:dyDescent="0.25">
      <c r="A5" s="40" t="s">
        <v>11</v>
      </c>
      <c r="B5" s="40"/>
      <c r="C5" s="40"/>
      <c r="D5" s="41"/>
      <c r="E5" s="46" t="s">
        <v>12</v>
      </c>
      <c r="F5" s="47"/>
      <c r="G5" s="47"/>
      <c r="H5" s="47"/>
      <c r="I5" s="47"/>
      <c r="J5" s="47"/>
      <c r="K5" s="48"/>
      <c r="L5" s="49" t="s">
        <v>13</v>
      </c>
      <c r="M5" s="50"/>
      <c r="N5" s="50"/>
      <c r="O5" s="50"/>
      <c r="P5" s="50"/>
      <c r="Q5" s="50"/>
      <c r="R5" s="51" t="s">
        <v>22</v>
      </c>
      <c r="S5" s="52"/>
    </row>
    <row r="6" spans="1:23" s="10" customFormat="1" ht="21" customHeight="1" x14ac:dyDescent="0.25">
      <c r="A6" s="42"/>
      <c r="B6" s="42"/>
      <c r="C6" s="42"/>
      <c r="D6" s="43"/>
      <c r="E6" s="57" t="s">
        <v>6</v>
      </c>
      <c r="F6" s="44"/>
      <c r="G6" s="44"/>
      <c r="H6" s="44"/>
      <c r="I6" s="44"/>
      <c r="J6" s="44"/>
      <c r="K6" s="45"/>
      <c r="L6" s="58" t="s">
        <v>14</v>
      </c>
      <c r="M6" s="59"/>
      <c r="N6" s="59"/>
      <c r="O6" s="59"/>
      <c r="P6" s="59"/>
      <c r="Q6" s="59"/>
      <c r="R6" s="53"/>
      <c r="S6" s="54"/>
    </row>
    <row r="7" spans="1:23" s="10" customFormat="1" ht="21" customHeight="1" x14ac:dyDescent="0.25">
      <c r="A7" s="42"/>
      <c r="B7" s="42"/>
      <c r="C7" s="42"/>
      <c r="D7" s="43"/>
      <c r="E7" s="26"/>
      <c r="F7" s="26" t="s">
        <v>17</v>
      </c>
      <c r="G7" s="26"/>
      <c r="H7" s="26"/>
      <c r="I7" s="26"/>
      <c r="K7" s="27"/>
      <c r="L7" s="28"/>
      <c r="M7" s="28"/>
      <c r="N7" s="28"/>
      <c r="O7" s="28"/>
      <c r="P7" s="28"/>
      <c r="Q7" s="28"/>
      <c r="R7" s="53"/>
      <c r="S7" s="54"/>
      <c r="V7" s="18"/>
      <c r="W7" s="18"/>
    </row>
    <row r="8" spans="1:23" s="10" customFormat="1" ht="21" customHeight="1" x14ac:dyDescent="0.25">
      <c r="A8" s="42"/>
      <c r="B8" s="42"/>
      <c r="C8" s="42"/>
      <c r="D8" s="43"/>
      <c r="E8" s="26" t="s">
        <v>3</v>
      </c>
      <c r="F8" s="26" t="s">
        <v>27</v>
      </c>
      <c r="G8" s="26"/>
      <c r="H8" s="26" t="s">
        <v>5</v>
      </c>
      <c r="I8" s="26"/>
      <c r="J8" s="28"/>
      <c r="K8" s="26"/>
      <c r="L8" s="28"/>
      <c r="M8" s="28"/>
      <c r="N8" s="28"/>
      <c r="O8" s="28"/>
      <c r="P8" s="28"/>
      <c r="Q8" s="28"/>
      <c r="R8" s="53"/>
      <c r="S8" s="54"/>
      <c r="V8" s="18"/>
      <c r="W8" s="18"/>
    </row>
    <row r="9" spans="1:23" s="10" customFormat="1" ht="21" customHeight="1" x14ac:dyDescent="0.25">
      <c r="A9" s="42"/>
      <c r="B9" s="42"/>
      <c r="C9" s="42"/>
      <c r="D9" s="43"/>
      <c r="E9" s="20" t="s">
        <v>16</v>
      </c>
      <c r="F9" s="26" t="s">
        <v>28</v>
      </c>
      <c r="G9" s="26"/>
      <c r="H9" s="19" t="s">
        <v>29</v>
      </c>
      <c r="I9" s="26"/>
      <c r="J9" s="28"/>
      <c r="K9" s="26"/>
      <c r="L9" s="28" t="s">
        <v>20</v>
      </c>
      <c r="M9" s="28"/>
      <c r="N9" s="28"/>
      <c r="O9" s="28"/>
      <c r="P9" s="28"/>
      <c r="Q9" s="28"/>
      <c r="R9" s="53"/>
      <c r="S9" s="54"/>
      <c r="V9" s="18"/>
      <c r="W9" s="18"/>
    </row>
    <row r="10" spans="1:23" s="10" customFormat="1" ht="21" customHeight="1" x14ac:dyDescent="0.25">
      <c r="A10" s="42"/>
      <c r="B10" s="42"/>
      <c r="C10" s="42"/>
      <c r="D10" s="43"/>
      <c r="E10" s="20" t="s">
        <v>19</v>
      </c>
      <c r="F10" s="30" t="s">
        <v>37</v>
      </c>
      <c r="G10" s="26" t="s">
        <v>4</v>
      </c>
      <c r="H10" s="30" t="s">
        <v>38</v>
      </c>
      <c r="I10" s="26" t="s">
        <v>18</v>
      </c>
      <c r="J10" s="28" t="s">
        <v>9</v>
      </c>
      <c r="K10" s="26" t="s">
        <v>2</v>
      </c>
      <c r="L10" s="21" t="s">
        <v>15</v>
      </c>
      <c r="M10" s="28" t="s">
        <v>23</v>
      </c>
      <c r="N10" s="28" t="s">
        <v>24</v>
      </c>
      <c r="O10" s="28" t="s">
        <v>25</v>
      </c>
      <c r="P10" s="28" t="s">
        <v>26</v>
      </c>
      <c r="Q10" s="28" t="s">
        <v>30</v>
      </c>
      <c r="R10" s="53"/>
      <c r="S10" s="54"/>
      <c r="V10" s="29"/>
      <c r="W10" s="29"/>
    </row>
    <row r="11" spans="1:23" s="10" customFormat="1" ht="21" customHeight="1" x14ac:dyDescent="0.25">
      <c r="A11" s="44"/>
      <c r="B11" s="44"/>
      <c r="C11" s="44"/>
      <c r="D11" s="45"/>
      <c r="E11" s="22" t="s">
        <v>19</v>
      </c>
      <c r="F11" s="22" t="s">
        <v>36</v>
      </c>
      <c r="G11" s="22" t="s">
        <v>7</v>
      </c>
      <c r="H11" s="22" t="s">
        <v>35</v>
      </c>
      <c r="I11" s="22" t="s">
        <v>8</v>
      </c>
      <c r="J11" s="23" t="s">
        <v>10</v>
      </c>
      <c r="K11" s="22" t="s">
        <v>1</v>
      </c>
      <c r="L11" s="23" t="s">
        <v>34</v>
      </c>
      <c r="M11" s="23" t="s">
        <v>31</v>
      </c>
      <c r="N11" s="23" t="s">
        <v>32</v>
      </c>
      <c r="O11" s="23" t="s">
        <v>33</v>
      </c>
      <c r="P11" s="23" t="s">
        <v>10</v>
      </c>
      <c r="Q11" s="22" t="s">
        <v>1</v>
      </c>
      <c r="R11" s="55"/>
      <c r="S11" s="56"/>
      <c r="V11" s="18"/>
      <c r="W11" s="18"/>
    </row>
    <row r="12" spans="1:23" s="10" customFormat="1" ht="3" customHeight="1" x14ac:dyDescent="0.25">
      <c r="A12" s="11"/>
      <c r="B12" s="11"/>
      <c r="C12" s="11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4"/>
      <c r="S12" s="11"/>
      <c r="V12" s="14"/>
      <c r="W12" s="14"/>
    </row>
    <row r="13" spans="1:23" s="10" customFormat="1" ht="21" customHeight="1" x14ac:dyDescent="0.3">
      <c r="A13" s="63" t="s">
        <v>21</v>
      </c>
      <c r="B13" s="63"/>
      <c r="C13" s="63"/>
      <c r="D13" s="64"/>
      <c r="E13" s="37">
        <f>E14+E19+E21+E23</f>
        <v>266057.40999999997</v>
      </c>
      <c r="F13" s="37">
        <f t="shared" ref="F13:Q13" si="0">F14+F19+F21+F23</f>
        <v>14090.449999999999</v>
      </c>
      <c r="G13" s="37">
        <f t="shared" si="0"/>
        <v>10265.02</v>
      </c>
      <c r="H13" s="37">
        <f t="shared" si="0"/>
        <v>3175.91</v>
      </c>
      <c r="I13" s="37">
        <f t="shared" si="0"/>
        <v>4334.2700000000004</v>
      </c>
      <c r="J13" s="37">
        <f t="shared" si="0"/>
        <v>651427.07999999996</v>
      </c>
      <c r="K13" s="37">
        <f t="shared" si="0"/>
        <v>11614.78</v>
      </c>
      <c r="L13" s="37">
        <f t="shared" si="0"/>
        <v>109532.18999999999</v>
      </c>
      <c r="M13" s="37">
        <f t="shared" si="0"/>
        <v>226394.15</v>
      </c>
      <c r="N13" s="37">
        <f t="shared" si="0"/>
        <v>174650.15</v>
      </c>
      <c r="O13" s="37">
        <f t="shared" si="0"/>
        <v>171949.53</v>
      </c>
      <c r="P13" s="37">
        <f t="shared" si="0"/>
        <v>22914.36</v>
      </c>
      <c r="Q13" s="37">
        <f t="shared" si="0"/>
        <v>0</v>
      </c>
      <c r="R13" s="62" t="s">
        <v>0</v>
      </c>
      <c r="S13" s="63"/>
      <c r="V13" s="14"/>
      <c r="W13" s="14"/>
    </row>
    <row r="14" spans="1:23" s="10" customFormat="1" ht="21" customHeight="1" x14ac:dyDescent="0.3">
      <c r="A14" s="60" t="s">
        <v>45</v>
      </c>
      <c r="B14" s="60"/>
      <c r="C14" s="61"/>
      <c r="D14" s="24"/>
      <c r="E14" s="37">
        <f>SUM(E15:E18)</f>
        <v>195770.23999999999</v>
      </c>
      <c r="F14" s="37">
        <f t="shared" ref="F14:Q14" si="1">SUM(F15:F18)</f>
        <v>8179.63</v>
      </c>
      <c r="G14" s="37">
        <f t="shared" si="1"/>
        <v>7297.7400000000007</v>
      </c>
      <c r="H14" s="37">
        <f t="shared" si="1"/>
        <v>1368.33</v>
      </c>
      <c r="I14" s="37">
        <f t="shared" si="1"/>
        <v>2715.8300000000004</v>
      </c>
      <c r="J14" s="37">
        <f t="shared" si="1"/>
        <v>523469.58999999997</v>
      </c>
      <c r="K14" s="37">
        <f t="shared" si="1"/>
        <v>11614.78</v>
      </c>
      <c r="L14" s="37">
        <f t="shared" si="1"/>
        <v>90697.5</v>
      </c>
      <c r="M14" s="37">
        <f t="shared" si="1"/>
        <v>187883.21</v>
      </c>
      <c r="N14" s="37">
        <f t="shared" si="1"/>
        <v>124531.5</v>
      </c>
      <c r="O14" s="37">
        <f t="shared" si="1"/>
        <v>150627.84</v>
      </c>
      <c r="P14" s="37">
        <f t="shared" si="1"/>
        <v>13777.019999999999</v>
      </c>
      <c r="Q14" s="37">
        <f t="shared" si="1"/>
        <v>0</v>
      </c>
      <c r="R14" s="31" t="s">
        <v>56</v>
      </c>
      <c r="S14" s="32"/>
      <c r="V14" s="14"/>
      <c r="W14" s="14"/>
    </row>
    <row r="15" spans="1:23" s="10" customFormat="1" ht="21" customHeight="1" x14ac:dyDescent="0.3">
      <c r="A15" s="34" t="s">
        <v>46</v>
      </c>
      <c r="B15" s="34"/>
      <c r="C15" s="35"/>
      <c r="D15" s="24"/>
      <c r="E15" s="38">
        <v>105777.86</v>
      </c>
      <c r="F15" s="38">
        <v>5523.12</v>
      </c>
      <c r="G15" s="38">
        <v>4436.51</v>
      </c>
      <c r="H15" s="38">
        <v>1368.33</v>
      </c>
      <c r="I15" s="38">
        <v>2313.71</v>
      </c>
      <c r="J15" s="38">
        <v>437038.24</v>
      </c>
      <c r="K15" s="38">
        <v>0</v>
      </c>
      <c r="L15" s="38">
        <v>59068.81</v>
      </c>
      <c r="M15" s="38">
        <v>127066.06</v>
      </c>
      <c r="N15" s="38">
        <v>83594.87</v>
      </c>
      <c r="O15" s="38">
        <v>104980.04</v>
      </c>
      <c r="P15" s="38">
        <v>7408.08</v>
      </c>
      <c r="Q15" s="39">
        <v>0</v>
      </c>
      <c r="R15" s="36" t="s">
        <v>57</v>
      </c>
      <c r="S15" s="35"/>
      <c r="V15" s="14"/>
      <c r="W15" s="14"/>
    </row>
    <row r="16" spans="1:23" s="10" customFormat="1" ht="21" customHeight="1" x14ac:dyDescent="0.3">
      <c r="A16" s="34" t="s">
        <v>47</v>
      </c>
      <c r="B16" s="34"/>
      <c r="C16" s="35"/>
      <c r="D16" s="24"/>
      <c r="E16" s="38">
        <v>20709.34</v>
      </c>
      <c r="F16" s="38">
        <v>308.97000000000003</v>
      </c>
      <c r="G16" s="38">
        <v>1709</v>
      </c>
      <c r="H16" s="38">
        <v>0</v>
      </c>
      <c r="I16" s="38">
        <v>62.53</v>
      </c>
      <c r="J16" s="38">
        <v>38010.44</v>
      </c>
      <c r="K16" s="38">
        <v>0</v>
      </c>
      <c r="L16" s="38">
        <v>4334.9399999999996</v>
      </c>
      <c r="M16" s="38">
        <v>17564.86</v>
      </c>
      <c r="N16" s="38">
        <v>8654.15</v>
      </c>
      <c r="O16" s="38">
        <v>10930.9</v>
      </c>
      <c r="P16" s="38">
        <v>986.22</v>
      </c>
      <c r="Q16" s="39">
        <v>0</v>
      </c>
      <c r="R16" s="36" t="s">
        <v>58</v>
      </c>
      <c r="S16" s="35"/>
      <c r="V16" s="14"/>
      <c r="W16" s="14"/>
    </row>
    <row r="17" spans="1:23" s="10" customFormat="1" ht="21" customHeight="1" x14ac:dyDescent="0.3">
      <c r="A17" s="34" t="s">
        <v>48</v>
      </c>
      <c r="B17" s="34"/>
      <c r="C17" s="35"/>
      <c r="D17" s="24"/>
      <c r="E17" s="38">
        <v>18690.07</v>
      </c>
      <c r="F17" s="38">
        <v>71.63</v>
      </c>
      <c r="G17" s="38">
        <v>210.68</v>
      </c>
      <c r="H17" s="38">
        <v>0</v>
      </c>
      <c r="I17" s="38">
        <v>107.65</v>
      </c>
      <c r="J17" s="38">
        <v>31337.81</v>
      </c>
      <c r="K17" s="38">
        <v>8211.27</v>
      </c>
      <c r="L17" s="38">
        <v>5122.5</v>
      </c>
      <c r="M17" s="38">
        <v>12978.1</v>
      </c>
      <c r="N17" s="38">
        <v>7546.71</v>
      </c>
      <c r="O17" s="38">
        <v>2713.71</v>
      </c>
      <c r="P17" s="38">
        <v>1414.24</v>
      </c>
      <c r="Q17" s="39">
        <v>0</v>
      </c>
      <c r="R17" s="36" t="s">
        <v>59</v>
      </c>
      <c r="S17" s="35"/>
      <c r="V17" s="14"/>
      <c r="W17" s="14"/>
    </row>
    <row r="18" spans="1:23" s="10" customFormat="1" ht="21" customHeight="1" x14ac:dyDescent="0.3">
      <c r="A18" s="34" t="s">
        <v>49</v>
      </c>
      <c r="B18" s="34"/>
      <c r="C18" s="35"/>
      <c r="D18" s="24"/>
      <c r="E18" s="38">
        <v>50592.97</v>
      </c>
      <c r="F18" s="38">
        <v>2275.91</v>
      </c>
      <c r="G18" s="38">
        <v>941.55</v>
      </c>
      <c r="H18" s="38">
        <v>0</v>
      </c>
      <c r="I18" s="38">
        <v>231.94</v>
      </c>
      <c r="J18" s="38">
        <v>17083.099999999999</v>
      </c>
      <c r="K18" s="38">
        <v>3403.51</v>
      </c>
      <c r="L18" s="38">
        <v>22171.25</v>
      </c>
      <c r="M18" s="38">
        <v>30274.19</v>
      </c>
      <c r="N18" s="38">
        <v>24735.77</v>
      </c>
      <c r="O18" s="38">
        <v>32003.19</v>
      </c>
      <c r="P18" s="38">
        <v>3968.48</v>
      </c>
      <c r="Q18" s="39">
        <v>0</v>
      </c>
      <c r="R18" s="36" t="s">
        <v>60</v>
      </c>
      <c r="S18" s="35"/>
      <c r="V18" s="14"/>
      <c r="W18" s="14"/>
    </row>
    <row r="19" spans="1:23" s="10" customFormat="1" ht="21" customHeight="1" x14ac:dyDescent="0.3">
      <c r="A19" s="60" t="s">
        <v>50</v>
      </c>
      <c r="B19" s="60"/>
      <c r="C19" s="61"/>
      <c r="D19" s="24"/>
      <c r="E19" s="37">
        <f>SUM(E20)</f>
        <v>23963.22</v>
      </c>
      <c r="F19" s="37">
        <f t="shared" ref="F19:Q19" si="2">SUM(F20)</f>
        <v>289.29000000000002</v>
      </c>
      <c r="G19" s="37">
        <f t="shared" si="2"/>
        <v>466.72</v>
      </c>
      <c r="H19" s="37">
        <f t="shared" si="2"/>
        <v>0</v>
      </c>
      <c r="I19" s="37">
        <f t="shared" si="2"/>
        <v>0.7</v>
      </c>
      <c r="J19" s="37">
        <f t="shared" si="2"/>
        <v>41828.1</v>
      </c>
      <c r="K19" s="37">
        <f t="shared" si="2"/>
        <v>0</v>
      </c>
      <c r="L19" s="37">
        <f t="shared" si="2"/>
        <v>7169.67</v>
      </c>
      <c r="M19" s="37">
        <f t="shared" si="2"/>
        <v>12962.54</v>
      </c>
      <c r="N19" s="37">
        <f t="shared" si="2"/>
        <v>14365.53</v>
      </c>
      <c r="O19" s="37">
        <f t="shared" si="2"/>
        <v>4497.4399999999996</v>
      </c>
      <c r="P19" s="37">
        <f t="shared" si="2"/>
        <v>1597</v>
      </c>
      <c r="Q19" s="37">
        <f t="shared" si="2"/>
        <v>0</v>
      </c>
      <c r="R19" s="31" t="s">
        <v>61</v>
      </c>
      <c r="S19" s="32"/>
    </row>
    <row r="20" spans="1:23" s="10" customFormat="1" ht="21" customHeight="1" x14ac:dyDescent="0.3">
      <c r="A20" s="34" t="s">
        <v>51</v>
      </c>
      <c r="B20" s="34"/>
      <c r="C20" s="35"/>
      <c r="D20" s="24"/>
      <c r="E20" s="38">
        <v>23963.22</v>
      </c>
      <c r="F20" s="38">
        <v>289.29000000000002</v>
      </c>
      <c r="G20" s="38">
        <v>466.72</v>
      </c>
      <c r="H20" s="38">
        <v>0</v>
      </c>
      <c r="I20" s="38">
        <v>0.7</v>
      </c>
      <c r="J20" s="38">
        <v>41828.1</v>
      </c>
      <c r="K20" s="38">
        <v>0</v>
      </c>
      <c r="L20" s="38">
        <v>7169.67</v>
      </c>
      <c r="M20" s="38">
        <v>12962.54</v>
      </c>
      <c r="N20" s="38">
        <v>14365.53</v>
      </c>
      <c r="O20" s="38">
        <v>4497.4399999999996</v>
      </c>
      <c r="P20" s="38">
        <v>1597</v>
      </c>
      <c r="Q20" s="39">
        <v>0</v>
      </c>
      <c r="R20" s="36" t="s">
        <v>62</v>
      </c>
      <c r="S20" s="33"/>
    </row>
    <row r="21" spans="1:23" s="10" customFormat="1" ht="21" customHeight="1" x14ac:dyDescent="0.3">
      <c r="A21" s="60" t="s">
        <v>52</v>
      </c>
      <c r="B21" s="60"/>
      <c r="C21" s="61"/>
      <c r="D21" s="24"/>
      <c r="E21" s="37">
        <f>SUM(E22)</f>
        <v>27039.01</v>
      </c>
      <c r="F21" s="37">
        <f t="shared" ref="F21:Q21" si="3">SUM(F22)</f>
        <v>5510.29</v>
      </c>
      <c r="G21" s="37">
        <f t="shared" si="3"/>
        <v>1511.92</v>
      </c>
      <c r="H21" s="37">
        <f t="shared" si="3"/>
        <v>1807.58</v>
      </c>
      <c r="I21" s="37">
        <f t="shared" si="3"/>
        <v>1580.97</v>
      </c>
      <c r="J21" s="37">
        <f t="shared" si="3"/>
        <v>51820.89</v>
      </c>
      <c r="K21" s="37">
        <f t="shared" si="3"/>
        <v>0</v>
      </c>
      <c r="L21" s="37">
        <f t="shared" si="3"/>
        <v>7028.04</v>
      </c>
      <c r="M21" s="37">
        <f t="shared" si="3"/>
        <v>13757.02</v>
      </c>
      <c r="N21" s="37">
        <f t="shared" si="3"/>
        <v>24014.58</v>
      </c>
      <c r="O21" s="37">
        <f t="shared" si="3"/>
        <v>14699.45</v>
      </c>
      <c r="P21" s="37">
        <f t="shared" si="3"/>
        <v>3485.48</v>
      </c>
      <c r="Q21" s="37">
        <f t="shared" si="3"/>
        <v>0</v>
      </c>
      <c r="R21" s="31" t="s">
        <v>63</v>
      </c>
      <c r="S21" s="32"/>
    </row>
    <row r="22" spans="1:23" s="10" customFormat="1" ht="21" customHeight="1" x14ac:dyDescent="0.3">
      <c r="A22" s="34" t="s">
        <v>53</v>
      </c>
      <c r="B22" s="34"/>
      <c r="C22" s="35"/>
      <c r="D22" s="24"/>
      <c r="E22" s="38">
        <v>27039.01</v>
      </c>
      <c r="F22" s="38">
        <v>5510.29</v>
      </c>
      <c r="G22" s="38">
        <v>1511.92</v>
      </c>
      <c r="H22" s="38">
        <v>1807.58</v>
      </c>
      <c r="I22" s="38">
        <v>1580.97</v>
      </c>
      <c r="J22" s="38">
        <v>51820.89</v>
      </c>
      <c r="K22" s="38">
        <v>0</v>
      </c>
      <c r="L22" s="38">
        <v>7028.04</v>
      </c>
      <c r="M22" s="38">
        <v>13757.02</v>
      </c>
      <c r="N22" s="38">
        <v>24014.58</v>
      </c>
      <c r="O22" s="38">
        <v>14699.45</v>
      </c>
      <c r="P22" s="38">
        <v>3485.48</v>
      </c>
      <c r="Q22" s="39">
        <v>0</v>
      </c>
      <c r="R22" s="36" t="s">
        <v>64</v>
      </c>
      <c r="S22" s="33"/>
    </row>
    <row r="23" spans="1:23" s="10" customFormat="1" ht="21" customHeight="1" x14ac:dyDescent="0.3">
      <c r="A23" s="60" t="s">
        <v>54</v>
      </c>
      <c r="B23" s="60"/>
      <c r="C23" s="61"/>
      <c r="D23" s="24"/>
      <c r="E23" s="37">
        <f>SUM(E24)</f>
        <v>19284.939999999999</v>
      </c>
      <c r="F23" s="37">
        <f t="shared" ref="F23:Q23" si="4">SUM(F24)</f>
        <v>111.24</v>
      </c>
      <c r="G23" s="37">
        <f t="shared" si="4"/>
        <v>988.64</v>
      </c>
      <c r="H23" s="37">
        <f t="shared" si="4"/>
        <v>0</v>
      </c>
      <c r="I23" s="37">
        <f t="shared" si="4"/>
        <v>36.770000000000003</v>
      </c>
      <c r="J23" s="37">
        <f t="shared" si="4"/>
        <v>34308.5</v>
      </c>
      <c r="K23" s="37">
        <f t="shared" si="4"/>
        <v>0</v>
      </c>
      <c r="L23" s="37">
        <f t="shared" si="4"/>
        <v>4636.9799999999996</v>
      </c>
      <c r="M23" s="37">
        <f t="shared" si="4"/>
        <v>11791.38</v>
      </c>
      <c r="N23" s="37">
        <f t="shared" si="4"/>
        <v>11738.54</v>
      </c>
      <c r="O23" s="37">
        <f t="shared" si="4"/>
        <v>2124.8000000000002</v>
      </c>
      <c r="P23" s="37">
        <f t="shared" si="4"/>
        <v>4054.86</v>
      </c>
      <c r="Q23" s="37">
        <f t="shared" si="4"/>
        <v>0</v>
      </c>
      <c r="R23" s="31" t="s">
        <v>65</v>
      </c>
      <c r="S23" s="32"/>
    </row>
    <row r="24" spans="1:23" s="10" customFormat="1" ht="21" customHeight="1" x14ac:dyDescent="0.3">
      <c r="A24" s="34" t="s">
        <v>55</v>
      </c>
      <c r="B24" s="34"/>
      <c r="C24" s="35"/>
      <c r="D24" s="25"/>
      <c r="E24" s="38">
        <v>19284.939999999999</v>
      </c>
      <c r="F24" s="38">
        <v>111.24</v>
      </c>
      <c r="G24" s="38">
        <v>988.64</v>
      </c>
      <c r="H24" s="38">
        <v>0</v>
      </c>
      <c r="I24" s="38">
        <v>36.770000000000003</v>
      </c>
      <c r="J24" s="38">
        <v>34308.5</v>
      </c>
      <c r="K24" s="38">
        <v>0</v>
      </c>
      <c r="L24" s="38">
        <v>4636.9799999999996</v>
      </c>
      <c r="M24" s="38">
        <v>11791.38</v>
      </c>
      <c r="N24" s="38">
        <v>11738.54</v>
      </c>
      <c r="O24" s="38">
        <v>2124.8000000000002</v>
      </c>
      <c r="P24" s="38">
        <v>4054.86</v>
      </c>
      <c r="Q24" s="39">
        <v>0</v>
      </c>
      <c r="R24" s="36" t="s">
        <v>66</v>
      </c>
      <c r="S24" s="33"/>
    </row>
    <row r="25" spans="1:23" s="10" customFormat="1" ht="3" customHeight="1" x14ac:dyDescent="0.25">
      <c r="A25" s="15"/>
      <c r="B25" s="15"/>
      <c r="C25" s="1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5"/>
      <c r="S25" s="15"/>
    </row>
    <row r="26" spans="1:23" s="10" customFormat="1" ht="3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23" s="8" customFormat="1" ht="17.25" x14ac:dyDescent="0.3">
      <c r="A27" s="9" t="s">
        <v>40</v>
      </c>
      <c r="C27" s="9" t="s">
        <v>41</v>
      </c>
      <c r="D27" s="9"/>
      <c r="E27" s="9"/>
      <c r="M27" s="9" t="s">
        <v>42</v>
      </c>
    </row>
    <row r="28" spans="1:23" s="8" customFormat="1" ht="17.25" x14ac:dyDescent="0.3">
      <c r="A28" s="9"/>
      <c r="C28" s="9"/>
      <c r="D28" s="9"/>
      <c r="E28" s="9"/>
      <c r="M28" s="9"/>
    </row>
    <row r="29" spans="1:23" s="8" customFormat="1" ht="17.25" x14ac:dyDescent="0.3">
      <c r="A29" s="9"/>
      <c r="C29" s="9"/>
      <c r="D29" s="9"/>
      <c r="E29" s="9"/>
      <c r="M29" s="9"/>
    </row>
    <row r="32" spans="1:23" x14ac:dyDescent="0.3">
      <c r="B32" s="10"/>
      <c r="C32" s="9"/>
      <c r="D32" s="10"/>
      <c r="E32" s="10"/>
      <c r="F32" s="10"/>
    </row>
    <row r="33" spans="2:6" x14ac:dyDescent="0.3">
      <c r="B33" s="10"/>
      <c r="C33" s="9"/>
      <c r="D33" s="10"/>
      <c r="E33" s="10"/>
      <c r="F33" s="10"/>
    </row>
  </sheetData>
  <mergeCells count="12">
    <mergeCell ref="A23:C23"/>
    <mergeCell ref="R13:S13"/>
    <mergeCell ref="A19:C19"/>
    <mergeCell ref="A21:C21"/>
    <mergeCell ref="A13:D13"/>
    <mergeCell ref="A14:C14"/>
    <mergeCell ref="A5:D11"/>
    <mergeCell ref="E5:K5"/>
    <mergeCell ref="L5:Q5"/>
    <mergeCell ref="R5:S11"/>
    <mergeCell ref="E6:K6"/>
    <mergeCell ref="L6:Q6"/>
  </mergeCells>
  <pageMargins left="0.55118110236220474" right="0.35433070866141736" top="0.78740157480314965" bottom="0.59055118110236227" header="0.51181102362204722" footer="0.51181102362204722"/>
  <pageSetup paperSize="9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T-19.2</vt:lpstr>
      <vt:lpstr>'T-19.2'!Print_Area</vt:lpstr>
    </vt:vector>
  </TitlesOfParts>
  <Company>Raja Image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2019-11-06T04:30:00Z</cp:lastPrinted>
  <dcterms:created xsi:type="dcterms:W3CDTF">1997-06-13T10:07:54Z</dcterms:created>
  <dcterms:modified xsi:type="dcterms:W3CDTF">2019-11-06T04:42:49Z</dcterms:modified>
</cp:coreProperties>
</file>