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9735"/>
  </bookViews>
  <sheets>
    <sheet name="T-1.2" sheetId="7" r:id="rId1"/>
  </sheets>
  <calcPr calcId="145621"/>
</workbook>
</file>

<file path=xl/calcChain.xml><?xml version="1.0" encoding="utf-8"?>
<calcChain xmlns="http://schemas.openxmlformats.org/spreadsheetml/2006/main">
  <c r="M8" i="7" l="1"/>
  <c r="E7" i="7"/>
  <c r="F9" i="7"/>
  <c r="G9" i="7"/>
  <c r="H9" i="7"/>
  <c r="I9" i="7"/>
  <c r="J9" i="7"/>
  <c r="K9" i="7"/>
  <c r="L9" i="7"/>
  <c r="M9" i="7"/>
  <c r="E9" i="7"/>
  <c r="F21" i="7"/>
  <c r="G21" i="7"/>
  <c r="H21" i="7"/>
  <c r="I21" i="7"/>
  <c r="J21" i="7"/>
  <c r="K21" i="7"/>
  <c r="L21" i="7"/>
  <c r="M21" i="7"/>
  <c r="F18" i="7"/>
  <c r="G18" i="7"/>
  <c r="H18" i="7"/>
  <c r="I18" i="7"/>
  <c r="J18" i="7"/>
  <c r="K18" i="7"/>
  <c r="L18" i="7"/>
  <c r="M18" i="7"/>
  <c r="F15" i="7"/>
  <c r="G15" i="7"/>
  <c r="H15" i="7"/>
  <c r="I15" i="7"/>
  <c r="J15" i="7"/>
  <c r="K15" i="7"/>
  <c r="L15" i="7"/>
  <c r="M15" i="7"/>
  <c r="F10" i="7"/>
  <c r="G10" i="7"/>
  <c r="H10" i="7"/>
  <c r="I10" i="7"/>
  <c r="J10" i="7"/>
  <c r="K10" i="7"/>
  <c r="L10" i="7"/>
  <c r="M10" i="7"/>
  <c r="F8" i="7"/>
  <c r="G8" i="7"/>
  <c r="H8" i="7"/>
  <c r="I8" i="7"/>
  <c r="I7" i="7" s="1"/>
  <c r="J8" i="7"/>
  <c r="K8" i="7"/>
  <c r="K7" i="7" s="1"/>
  <c r="L8" i="7"/>
  <c r="E8" i="7"/>
  <c r="E21" i="7"/>
  <c r="E18" i="7"/>
  <c r="E15" i="7"/>
  <c r="E10" i="7"/>
  <c r="L7" i="7" l="1"/>
  <c r="H7" i="7"/>
  <c r="M7" i="7"/>
  <c r="J7" i="7"/>
  <c r="G7" i="7"/>
  <c r="F7" i="7"/>
</calcChain>
</file>

<file path=xl/sharedStrings.xml><?xml version="1.0" encoding="utf-8"?>
<sst xmlns="http://schemas.openxmlformats.org/spreadsheetml/2006/main" count="65" uniqueCount="43">
  <si>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</si>
  <si>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</si>
  <si>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</si>
  <si>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</si>
  <si>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</si>
  <si>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</si>
  <si>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</si>
  <si>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</si>
  <si>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</si>
  <si>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</si>
  <si>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</si>
  <si>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</si>
  <si>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>Table</t>
  </si>
  <si>
    <t xml:space="preserve">              อำเภอ และ              เขตการปกครอง</t>
  </si>
  <si>
    <t>District and Administration Zone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</si>
  <si>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</si>
  <si>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</si>
  <si>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</si>
  <si>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</si>
  <si>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</si>
  <si>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</si>
  <si>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 xml:space="preserve"> Mueang Ranong district</t>
  </si>
  <si>
    <t>ประชากรจากการทะเบียน จำแนกตามเพศ เขตการปกครอง เป็นรายอำเภอ พ.ศ. 2559-2561</t>
  </si>
  <si>
    <t>Population from Registration Record by Sex, Administration Zone and District: 2016-2018</t>
  </si>
  <si>
    <t>2559 (2016)</t>
  </si>
  <si>
    <t>2560 (2017)</t>
  </si>
  <si>
    <t>2561 (2018)</t>
  </si>
  <si>
    <t>เทศบาลเมืองระนอง</t>
  </si>
  <si>
    <t>เทศบาลตำบลปากน้ำ</t>
  </si>
  <si>
    <t>เทศบาลหงาว</t>
  </si>
  <si>
    <t>เทศบาลกะเปอร์</t>
  </si>
  <si>
    <t>เทศาลตำบลน้ำจืด</t>
  </si>
  <si>
    <t>อำเภอสุขสำราญ</t>
  </si>
  <si>
    <t xml:space="preserve">  Ranong city municipality</t>
  </si>
  <si>
    <t xml:space="preserve">  Pak Narm town municipality</t>
  </si>
  <si>
    <t xml:space="preserve">  Ngao subdistrict municipality</t>
  </si>
  <si>
    <t>La-ua District</t>
  </si>
  <si>
    <t>La-un Subdistrict Municipality</t>
  </si>
  <si>
    <t>Kapoe District</t>
  </si>
  <si>
    <t>Kapoe Subdistrict Municipality</t>
  </si>
  <si>
    <t>Kra Buri District</t>
  </si>
  <si>
    <t>Nam Chuet Subdistrict Municipality</t>
  </si>
  <si>
    <t>Suk Samran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</si>
</sst>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0" xfId="0" applyFont="1" applyBorder="1"/>
    <xf numFmtId="0" fontId="6" fillId="0" borderId="4" xfId="0" applyFont="1" applyBorder="1"/>
    <xf numFmtId="0" fontId="6" fillId="0" borderId="6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10" xfId="0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4" fillId="0" borderId="2" xfId="1" applyNumberFormat="1" applyFont="1" applyBorder="1"/>
    <xf numFmtId="187" fontId="8" fillId="0" borderId="2" xfId="1" applyNumberFormat="1" applyFont="1" applyBorder="1"/>
    <xf numFmtId="187" fontId="8" fillId="0" borderId="3" xfId="1" applyNumberFormat="1" applyFont="1" applyBorder="1"/>
    <xf numFmtId="187" fontId="4" fillId="0" borderId="3" xfId="1" applyNumberFormat="1" applyFont="1" applyBorder="1"/>
    <xf numFmtId="187" fontId="8" fillId="0" borderId="10" xfId="1" applyNumberFormat="1" applyFont="1" applyBorder="1"/>
    <xf numFmtId="187" fontId="4" fillId="0" borderId="10" xfId="1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1476375</xdr:colOff>
      <xdr:row>0</xdr:row>
      <xdr:rowOff>28576</xdr:rowOff>
    </xdr:from>
    <xdr:to>
      <xdr:col>16</xdr:col>
      <xdr:colOff>247650</xdr:colOff>
      <xdr:row>3</xdr:row>
      <xdr:rowOff>76202</xdr:rowOff>
    </xdr:to>
    <xdr:grpSp>
      <xdr:nvGrpSpPr>
        <xdr:cNvPr id="17" name="Group 16"/>
        <xdr:cNvGrpSpPr/>
      </xdr:nvGrpSpPr>
      <xdr:grpSpPr>
        <a:xfrm>
          <a:off x="9515475" y="28576"/>
          <a:ext cx="476250" cy="676276"/>
          <a:chOff x="9906000" y="1885951"/>
          <a:chExt cx="476250" cy="600076"/>
        </a:xfrm>
      </xdr:grpSpPr>
      <xdr:sp macro="" textlink="">
        <xdr:nvSpPr>
          <xdr:cNvPr id="15" name="Chevron 1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workbookViewId="0">
      <selection activeCell="N24" sqref="N24"/>
    </sheetView>
  </sheetViews>
  <sheetFormatPr defaultRowHeight="21.75" x14ac:dyDescent="0.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4.140625" style="5" customWidth="1"/>
    <col min="18" max="16384" width="9.140625" style="5"/>
  </cols>
  <sheetData>
    <row r="1" spans="1:15" s="1" customFormat="1" x14ac:dyDescent="0.5">
      <c r="B1" s="1" t="s">
        <v>0</v>
      </c>
      <c r="C1" s="2">
        <v>1.2</v>
      </c>
      <c r="D1" s="1" t="s">
        <v>22</v>
      </c>
    </row>
    <row r="2" spans="1:15" s="3" customFormat="1" x14ac:dyDescent="0.5">
      <c r="B2" s="1" t="s">
        <v>12</v>
      </c>
      <c r="C2" s="2">
        <v>1.2</v>
      </c>
      <c r="D2" s="1" t="s">
        <v>23</v>
      </c>
    </row>
    <row r="3" spans="1:15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23.25" customHeight="1" x14ac:dyDescent="0.45">
      <c r="A4" s="41" t="s">
        <v>13</v>
      </c>
      <c r="B4" s="41"/>
      <c r="C4" s="41"/>
      <c r="D4" s="42"/>
      <c r="E4" s="55" t="s">
        <v>24</v>
      </c>
      <c r="F4" s="56"/>
      <c r="G4" s="57"/>
      <c r="H4" s="55" t="s">
        <v>25</v>
      </c>
      <c r="I4" s="56"/>
      <c r="J4" s="57"/>
      <c r="K4" s="55" t="s">
        <v>26</v>
      </c>
      <c r="L4" s="56"/>
      <c r="M4" s="57"/>
      <c r="N4" s="47" t="s">
        <v>14</v>
      </c>
      <c r="O4" s="48"/>
    </row>
    <row r="5" spans="1:15" s="6" customFormat="1" ht="18" customHeight="1" x14ac:dyDescent="0.45">
      <c r="A5" s="43"/>
      <c r="B5" s="43"/>
      <c r="C5" s="43"/>
      <c r="D5" s="44"/>
      <c r="E5" s="22" t="s">
        <v>1</v>
      </c>
      <c r="F5" s="17" t="s">
        <v>2</v>
      </c>
      <c r="G5" s="11" t="s">
        <v>3</v>
      </c>
      <c r="H5" s="18" t="s">
        <v>1</v>
      </c>
      <c r="I5" s="17" t="s">
        <v>2</v>
      </c>
      <c r="J5" s="18" t="s">
        <v>3</v>
      </c>
      <c r="K5" s="23" t="s">
        <v>1</v>
      </c>
      <c r="L5" s="17" t="s">
        <v>2</v>
      </c>
      <c r="M5" s="18" t="s">
        <v>3</v>
      </c>
      <c r="N5" s="49"/>
      <c r="O5" s="50"/>
    </row>
    <row r="6" spans="1:15" s="6" customFormat="1" ht="16.5" customHeight="1" x14ac:dyDescent="0.45">
      <c r="A6" s="45"/>
      <c r="B6" s="45"/>
      <c r="C6" s="45"/>
      <c r="D6" s="46"/>
      <c r="E6" s="19" t="s">
        <v>6</v>
      </c>
      <c r="F6" s="20" t="s">
        <v>7</v>
      </c>
      <c r="G6" s="16" t="s">
        <v>8</v>
      </c>
      <c r="H6" s="15" t="s">
        <v>6</v>
      </c>
      <c r="I6" s="20" t="s">
        <v>7</v>
      </c>
      <c r="J6" s="15" t="s">
        <v>8</v>
      </c>
      <c r="K6" s="20" t="s">
        <v>6</v>
      </c>
      <c r="L6" s="20" t="s">
        <v>7</v>
      </c>
      <c r="M6" s="15" t="s">
        <v>8</v>
      </c>
      <c r="N6" s="51"/>
      <c r="O6" s="52"/>
    </row>
    <row r="7" spans="1:15" s="7" customFormat="1" ht="28.5" customHeight="1" x14ac:dyDescent="0.45">
      <c r="A7" s="53" t="s">
        <v>11</v>
      </c>
      <c r="B7" s="53"/>
      <c r="C7" s="53"/>
      <c r="D7" s="53"/>
      <c r="E7" s="35">
        <f>SUM(E8:E9)</f>
        <v>189154</v>
      </c>
      <c r="F7" s="35">
        <f t="shared" ref="F7:M7" si="0">SUM(F8:F9)</f>
        <v>95629</v>
      </c>
      <c r="G7" s="35">
        <f t="shared" si="0"/>
        <v>93525</v>
      </c>
      <c r="H7" s="35">
        <f t="shared" si="0"/>
        <v>190399</v>
      </c>
      <c r="I7" s="35">
        <f t="shared" si="0"/>
        <v>96232</v>
      </c>
      <c r="J7" s="35">
        <f t="shared" si="0"/>
        <v>94167</v>
      </c>
      <c r="K7" s="35">
        <f t="shared" si="0"/>
        <v>191868</v>
      </c>
      <c r="L7" s="35">
        <f t="shared" si="0"/>
        <v>96956</v>
      </c>
      <c r="M7" s="35">
        <f t="shared" si="0"/>
        <v>94912</v>
      </c>
      <c r="N7" s="54" t="s">
        <v>6</v>
      </c>
      <c r="O7" s="53"/>
    </row>
    <row r="8" spans="1:15" s="6" customFormat="1" ht="20.25" customHeight="1" x14ac:dyDescent="0.45">
      <c r="A8" s="9"/>
      <c r="B8" s="9" t="s">
        <v>4</v>
      </c>
      <c r="C8" s="9"/>
      <c r="D8" s="9"/>
      <c r="E8" s="36">
        <f>SUM(E12,E11,E13,E16,E19,E22)</f>
        <v>30865</v>
      </c>
      <c r="F8" s="36">
        <f t="shared" ref="F8:L8" si="1">SUM(F12,F11,F13,F16,F19,F22)</f>
        <v>15289</v>
      </c>
      <c r="G8" s="36">
        <f t="shared" si="1"/>
        <v>15576</v>
      </c>
      <c r="H8" s="36">
        <f t="shared" si="1"/>
        <v>31215</v>
      </c>
      <c r="I8" s="36">
        <f t="shared" si="1"/>
        <v>15472</v>
      </c>
      <c r="J8" s="36">
        <f t="shared" si="1"/>
        <v>15743</v>
      </c>
      <c r="K8" s="36">
        <f t="shared" si="1"/>
        <v>31977</v>
      </c>
      <c r="L8" s="36">
        <f t="shared" si="1"/>
        <v>15873</v>
      </c>
      <c r="M8" s="37">
        <f>SUM(M12,M11,M13,M16,M19,M22)</f>
        <v>16104</v>
      </c>
      <c r="N8" s="9"/>
      <c r="O8" s="9" t="s">
        <v>9</v>
      </c>
    </row>
    <row r="9" spans="1:15" s="6" customFormat="1" ht="20.25" customHeight="1" x14ac:dyDescent="0.45">
      <c r="A9" s="9"/>
      <c r="B9" s="9" t="s">
        <v>5</v>
      </c>
      <c r="C9" s="9"/>
      <c r="D9" s="9"/>
      <c r="E9" s="36">
        <f>SUM(E14,E17,E20,E23,E24)</f>
        <v>158289</v>
      </c>
      <c r="F9" s="36">
        <f t="shared" ref="F9:M9" si="2">SUM(F14,F17,F20,F23,F24)</f>
        <v>80340</v>
      </c>
      <c r="G9" s="36">
        <f t="shared" si="2"/>
        <v>77949</v>
      </c>
      <c r="H9" s="36">
        <f t="shared" si="2"/>
        <v>159184</v>
      </c>
      <c r="I9" s="36">
        <f t="shared" si="2"/>
        <v>80760</v>
      </c>
      <c r="J9" s="36">
        <f t="shared" si="2"/>
        <v>78424</v>
      </c>
      <c r="K9" s="36">
        <f t="shared" si="2"/>
        <v>159891</v>
      </c>
      <c r="L9" s="36">
        <f t="shared" si="2"/>
        <v>81083</v>
      </c>
      <c r="M9" s="37">
        <f t="shared" si="2"/>
        <v>78808</v>
      </c>
      <c r="N9" s="9"/>
      <c r="O9" s="9" t="s">
        <v>10</v>
      </c>
    </row>
    <row r="10" spans="1:15" s="7" customFormat="1" ht="20.25" customHeight="1" x14ac:dyDescent="0.45">
      <c r="A10" s="3" t="s">
        <v>17</v>
      </c>
      <c r="B10" s="3"/>
      <c r="C10" s="3"/>
      <c r="D10" s="3"/>
      <c r="E10" s="35">
        <f>SUM(E11:E14)</f>
        <v>91033</v>
      </c>
      <c r="F10" s="35">
        <f t="shared" ref="F10:M10" si="3">SUM(F11:F14)</f>
        <v>45834</v>
      </c>
      <c r="G10" s="35">
        <f t="shared" si="3"/>
        <v>45199</v>
      </c>
      <c r="H10" s="35">
        <f t="shared" si="3"/>
        <v>91808</v>
      </c>
      <c r="I10" s="35">
        <f t="shared" si="3"/>
        <v>46276</v>
      </c>
      <c r="J10" s="35">
        <f t="shared" si="3"/>
        <v>45532</v>
      </c>
      <c r="K10" s="35">
        <f t="shared" si="3"/>
        <v>93000</v>
      </c>
      <c r="L10" s="35">
        <f t="shared" si="3"/>
        <v>46907</v>
      </c>
      <c r="M10" s="38">
        <f t="shared" si="3"/>
        <v>46093</v>
      </c>
      <c r="N10" s="3" t="s">
        <v>21</v>
      </c>
      <c r="O10" s="3"/>
    </row>
    <row r="11" spans="1:15" s="6" customFormat="1" ht="20.25" customHeight="1" x14ac:dyDescent="0.45">
      <c r="A11" s="9"/>
      <c r="B11" s="9" t="s">
        <v>27</v>
      </c>
      <c r="C11" s="9"/>
      <c r="D11" s="9"/>
      <c r="E11" s="36">
        <v>17509</v>
      </c>
      <c r="F11" s="37">
        <v>8598</v>
      </c>
      <c r="G11" s="39">
        <v>8911</v>
      </c>
      <c r="H11" s="36">
        <v>17904</v>
      </c>
      <c r="I11" s="37">
        <v>8811</v>
      </c>
      <c r="J11" s="39">
        <v>9093</v>
      </c>
      <c r="K11" s="36">
        <v>18720</v>
      </c>
      <c r="L11" s="37">
        <v>9255</v>
      </c>
      <c r="M11" s="37">
        <v>9465</v>
      </c>
      <c r="N11" s="9"/>
      <c r="O11" s="9" t="s">
        <v>33</v>
      </c>
    </row>
    <row r="12" spans="1:15" s="6" customFormat="1" ht="20.25" customHeight="1" x14ac:dyDescent="0.45">
      <c r="A12" s="9"/>
      <c r="B12" s="9" t="s">
        <v>28</v>
      </c>
      <c r="C12" s="9"/>
      <c r="D12" s="9"/>
      <c r="E12" s="36">
        <v>2714</v>
      </c>
      <c r="F12" s="37">
        <v>1441</v>
      </c>
      <c r="G12" s="39">
        <v>1273</v>
      </c>
      <c r="H12" s="36">
        <v>2678</v>
      </c>
      <c r="I12" s="37">
        <v>1409</v>
      </c>
      <c r="J12" s="39">
        <v>1269</v>
      </c>
      <c r="K12" s="36">
        <v>2631</v>
      </c>
      <c r="L12" s="37">
        <v>1386</v>
      </c>
      <c r="M12" s="37">
        <v>1245</v>
      </c>
      <c r="N12" s="9"/>
      <c r="O12" s="9" t="s">
        <v>34</v>
      </c>
    </row>
    <row r="13" spans="1:15" s="6" customFormat="1" ht="20.25" customHeight="1" x14ac:dyDescent="0.45">
      <c r="A13" s="9"/>
      <c r="B13" s="9" t="s">
        <v>29</v>
      </c>
      <c r="C13" s="9"/>
      <c r="D13" s="9"/>
      <c r="E13" s="36">
        <v>2558</v>
      </c>
      <c r="F13" s="37">
        <v>1237</v>
      </c>
      <c r="G13" s="39">
        <v>1321</v>
      </c>
      <c r="H13" s="36">
        <v>2523</v>
      </c>
      <c r="I13" s="37">
        <v>1220</v>
      </c>
      <c r="J13" s="39">
        <v>1303</v>
      </c>
      <c r="K13" s="36">
        <v>2537</v>
      </c>
      <c r="L13" s="37">
        <v>1222</v>
      </c>
      <c r="M13" s="37">
        <v>1315</v>
      </c>
      <c r="N13" s="9"/>
      <c r="O13" s="9" t="s">
        <v>35</v>
      </c>
    </row>
    <row r="14" spans="1:15" s="6" customFormat="1" ht="20.25" customHeight="1" x14ac:dyDescent="0.45">
      <c r="A14" s="9"/>
      <c r="B14" s="9" t="s">
        <v>5</v>
      </c>
      <c r="C14" s="9"/>
      <c r="D14" s="9"/>
      <c r="E14" s="36">
        <v>68252</v>
      </c>
      <c r="F14" s="37">
        <v>34558</v>
      </c>
      <c r="G14" s="39">
        <v>33694</v>
      </c>
      <c r="H14" s="36">
        <v>68703</v>
      </c>
      <c r="I14" s="37">
        <v>34836</v>
      </c>
      <c r="J14" s="39">
        <v>33867</v>
      </c>
      <c r="K14" s="36">
        <v>69112</v>
      </c>
      <c r="L14" s="37">
        <v>35044</v>
      </c>
      <c r="M14" s="37">
        <v>34068</v>
      </c>
      <c r="N14" s="9"/>
      <c r="O14" s="9" t="s">
        <v>10</v>
      </c>
    </row>
    <row r="15" spans="1:15" s="7" customFormat="1" ht="20.25" customHeight="1" x14ac:dyDescent="0.45">
      <c r="A15" s="31" t="s">
        <v>18</v>
      </c>
      <c r="B15" s="31"/>
      <c r="C15" s="31"/>
      <c r="D15" s="32"/>
      <c r="E15" s="35">
        <f>SUM(E16:E17)</f>
        <v>14660</v>
      </c>
      <c r="F15" s="35">
        <f t="shared" ref="F15:M15" si="4">SUM(F16:F17)</f>
        <v>7448</v>
      </c>
      <c r="G15" s="35">
        <f t="shared" si="4"/>
        <v>7212</v>
      </c>
      <c r="H15" s="35">
        <f t="shared" si="4"/>
        <v>14797</v>
      </c>
      <c r="I15" s="35">
        <f t="shared" si="4"/>
        <v>7526</v>
      </c>
      <c r="J15" s="35">
        <f t="shared" si="4"/>
        <v>7271</v>
      </c>
      <c r="K15" s="35">
        <f t="shared" si="4"/>
        <v>14908</v>
      </c>
      <c r="L15" s="35">
        <f t="shared" si="4"/>
        <v>7557</v>
      </c>
      <c r="M15" s="38">
        <f t="shared" si="4"/>
        <v>7351</v>
      </c>
      <c r="N15" s="3" t="s">
        <v>36</v>
      </c>
      <c r="O15" s="3"/>
    </row>
    <row r="16" spans="1:15" s="6" customFormat="1" ht="20.25" customHeight="1" x14ac:dyDescent="0.45">
      <c r="A16" s="10"/>
      <c r="B16" s="9" t="s">
        <v>27</v>
      </c>
      <c r="C16" s="10"/>
      <c r="D16" s="18"/>
      <c r="E16" s="36">
        <v>2607</v>
      </c>
      <c r="F16" s="37">
        <v>1308</v>
      </c>
      <c r="G16" s="39">
        <v>1299</v>
      </c>
      <c r="H16" s="36">
        <v>2660</v>
      </c>
      <c r="I16" s="37">
        <v>1351</v>
      </c>
      <c r="J16" s="39">
        <v>1309</v>
      </c>
      <c r="K16" s="36">
        <v>2686</v>
      </c>
      <c r="L16" s="37">
        <v>1357</v>
      </c>
      <c r="M16" s="37">
        <v>1329</v>
      </c>
      <c r="N16" s="9"/>
      <c r="O16" s="9" t="s">
        <v>37</v>
      </c>
    </row>
    <row r="17" spans="1:16" s="6" customFormat="1" ht="20.25" customHeight="1" x14ac:dyDescent="0.45">
      <c r="A17" s="9"/>
      <c r="B17" s="9" t="s">
        <v>5</v>
      </c>
      <c r="C17" s="9"/>
      <c r="D17" s="9"/>
      <c r="E17" s="36">
        <v>12053</v>
      </c>
      <c r="F17" s="37">
        <v>6140</v>
      </c>
      <c r="G17" s="39">
        <v>5913</v>
      </c>
      <c r="H17" s="36">
        <v>12137</v>
      </c>
      <c r="I17" s="37">
        <v>6175</v>
      </c>
      <c r="J17" s="39">
        <v>5962</v>
      </c>
      <c r="K17" s="36">
        <v>12222</v>
      </c>
      <c r="L17" s="37">
        <v>6200</v>
      </c>
      <c r="M17" s="37">
        <v>6022</v>
      </c>
      <c r="N17" s="9"/>
      <c r="O17" s="9" t="s">
        <v>10</v>
      </c>
    </row>
    <row r="18" spans="1:16" s="7" customFormat="1" ht="20.25" customHeight="1" x14ac:dyDescent="0.45">
      <c r="A18" s="3" t="s">
        <v>19</v>
      </c>
      <c r="B18" s="3"/>
      <c r="C18" s="3"/>
      <c r="D18" s="3"/>
      <c r="E18" s="35">
        <f>SUM(E19:E20)</f>
        <v>21619</v>
      </c>
      <c r="F18" s="35">
        <f t="shared" ref="F18:M18" si="5">SUM(F19:F20)</f>
        <v>11008</v>
      </c>
      <c r="G18" s="35">
        <f t="shared" si="5"/>
        <v>10611</v>
      </c>
      <c r="H18" s="35">
        <f t="shared" si="5"/>
        <v>21693</v>
      </c>
      <c r="I18" s="35">
        <f t="shared" si="5"/>
        <v>11019</v>
      </c>
      <c r="J18" s="35">
        <f t="shared" si="5"/>
        <v>10674</v>
      </c>
      <c r="K18" s="35">
        <f t="shared" si="5"/>
        <v>21748</v>
      </c>
      <c r="L18" s="35">
        <f t="shared" si="5"/>
        <v>11050</v>
      </c>
      <c r="M18" s="38">
        <f t="shared" si="5"/>
        <v>10698</v>
      </c>
      <c r="N18" s="3" t="s">
        <v>38</v>
      </c>
      <c r="O18" s="3"/>
    </row>
    <row r="19" spans="1:16" s="6" customFormat="1" ht="20.25" customHeight="1" x14ac:dyDescent="0.45">
      <c r="A19" s="9"/>
      <c r="B19" s="9" t="s">
        <v>30</v>
      </c>
      <c r="C19" s="9"/>
      <c r="D19" s="9"/>
      <c r="E19" s="36">
        <v>1696</v>
      </c>
      <c r="F19" s="37">
        <v>850</v>
      </c>
      <c r="G19" s="39">
        <v>846</v>
      </c>
      <c r="H19" s="36">
        <v>1673</v>
      </c>
      <c r="I19" s="37">
        <v>830</v>
      </c>
      <c r="J19" s="39">
        <v>843</v>
      </c>
      <c r="K19" s="36">
        <v>1656</v>
      </c>
      <c r="L19" s="37">
        <v>816</v>
      </c>
      <c r="M19" s="37">
        <v>840</v>
      </c>
      <c r="N19" s="9"/>
      <c r="O19" s="9" t="s">
        <v>39</v>
      </c>
    </row>
    <row r="20" spans="1:16" s="6" customFormat="1" ht="20.25" customHeight="1" x14ac:dyDescent="0.45">
      <c r="A20" s="9"/>
      <c r="B20" s="9" t="s">
        <v>5</v>
      </c>
      <c r="C20" s="9"/>
      <c r="D20" s="9"/>
      <c r="E20" s="36">
        <v>19923</v>
      </c>
      <c r="F20" s="37">
        <v>10158</v>
      </c>
      <c r="G20" s="39">
        <v>9765</v>
      </c>
      <c r="H20" s="36">
        <v>20020</v>
      </c>
      <c r="I20" s="37">
        <v>10189</v>
      </c>
      <c r="J20" s="39">
        <v>9831</v>
      </c>
      <c r="K20" s="36">
        <v>20092</v>
      </c>
      <c r="L20" s="37">
        <v>10234</v>
      </c>
      <c r="M20" s="37">
        <v>9858</v>
      </c>
      <c r="N20" s="9"/>
      <c r="O20" s="9" t="s">
        <v>10</v>
      </c>
    </row>
    <row r="21" spans="1:16" s="7" customFormat="1" ht="20.25" customHeight="1" x14ac:dyDescent="0.45">
      <c r="A21" s="31" t="s">
        <v>20</v>
      </c>
      <c r="B21" s="31"/>
      <c r="C21" s="31"/>
      <c r="D21" s="32"/>
      <c r="E21" s="35">
        <f>SUM(E22:E23)</f>
        <v>47999</v>
      </c>
      <c r="F21" s="35">
        <f t="shared" ref="F21:M21" si="6">SUM(F22:F23)</f>
        <v>24428</v>
      </c>
      <c r="G21" s="35">
        <f t="shared" si="6"/>
        <v>23571</v>
      </c>
      <c r="H21" s="35">
        <f t="shared" si="6"/>
        <v>48097</v>
      </c>
      <c r="I21" s="35">
        <f t="shared" si="6"/>
        <v>24405</v>
      </c>
      <c r="J21" s="35">
        <f t="shared" si="6"/>
        <v>23692</v>
      </c>
      <c r="K21" s="35">
        <f t="shared" si="6"/>
        <v>48119</v>
      </c>
      <c r="L21" s="35">
        <f t="shared" si="6"/>
        <v>24392</v>
      </c>
      <c r="M21" s="38">
        <f t="shared" si="6"/>
        <v>23727</v>
      </c>
      <c r="N21" s="3" t="s">
        <v>40</v>
      </c>
      <c r="O21" s="3"/>
    </row>
    <row r="22" spans="1:16" s="6" customFormat="1" ht="20.25" customHeight="1" x14ac:dyDescent="0.45">
      <c r="A22" s="10"/>
      <c r="B22" s="28" t="s">
        <v>31</v>
      </c>
      <c r="C22" s="10"/>
      <c r="D22" s="18"/>
      <c r="E22" s="36">
        <v>3781</v>
      </c>
      <c r="F22" s="37">
        <v>1855</v>
      </c>
      <c r="G22" s="39">
        <v>1926</v>
      </c>
      <c r="H22" s="36">
        <v>3777</v>
      </c>
      <c r="I22" s="37">
        <v>1851</v>
      </c>
      <c r="J22" s="39">
        <v>1926</v>
      </c>
      <c r="K22" s="36">
        <v>3747</v>
      </c>
      <c r="L22" s="37">
        <v>1837</v>
      </c>
      <c r="M22" s="37">
        <v>1910</v>
      </c>
      <c r="N22" s="9"/>
      <c r="O22" s="9" t="s">
        <v>41</v>
      </c>
    </row>
    <row r="23" spans="1:16" s="6" customFormat="1" ht="20.25" customHeight="1" x14ac:dyDescent="0.45">
      <c r="A23" s="27"/>
      <c r="B23" s="28" t="s">
        <v>5</v>
      </c>
      <c r="C23" s="27"/>
      <c r="D23" s="30"/>
      <c r="E23" s="36">
        <v>44218</v>
      </c>
      <c r="F23" s="37">
        <v>22573</v>
      </c>
      <c r="G23" s="39">
        <v>21645</v>
      </c>
      <c r="H23" s="36">
        <v>44320</v>
      </c>
      <c r="I23" s="37">
        <v>22554</v>
      </c>
      <c r="J23" s="39">
        <v>21766</v>
      </c>
      <c r="K23" s="36">
        <v>44372</v>
      </c>
      <c r="L23" s="37">
        <v>22555</v>
      </c>
      <c r="M23" s="37">
        <v>21817</v>
      </c>
      <c r="N23" s="9"/>
      <c r="O23" s="9" t="s">
        <v>10</v>
      </c>
    </row>
    <row r="24" spans="1:16" s="7" customFormat="1" ht="20.25" customHeight="1" x14ac:dyDescent="0.45">
      <c r="A24" s="33" t="s">
        <v>32</v>
      </c>
      <c r="B24" s="33"/>
      <c r="C24" s="34"/>
      <c r="D24" s="29"/>
      <c r="E24" s="35">
        <v>13843</v>
      </c>
      <c r="F24" s="38">
        <v>6911</v>
      </c>
      <c r="G24" s="40">
        <v>6932</v>
      </c>
      <c r="H24" s="35">
        <v>14004</v>
      </c>
      <c r="I24" s="38">
        <v>7006</v>
      </c>
      <c r="J24" s="40">
        <v>6998</v>
      </c>
      <c r="K24" s="35">
        <v>14093</v>
      </c>
      <c r="L24" s="38">
        <v>7050</v>
      </c>
      <c r="M24" s="38">
        <v>7043</v>
      </c>
      <c r="N24" s="8" t="s">
        <v>42</v>
      </c>
      <c r="O24" s="8"/>
      <c r="P24" s="24"/>
    </row>
    <row r="25" spans="1:16" s="6" customFormat="1" ht="20.25" customHeight="1" x14ac:dyDescent="0.45">
      <c r="A25" s="12"/>
      <c r="B25" s="12"/>
      <c r="C25" s="12"/>
      <c r="D25" s="12"/>
      <c r="E25" s="13"/>
      <c r="F25" s="13"/>
      <c r="G25" s="21"/>
      <c r="H25" s="14"/>
      <c r="I25" s="13"/>
      <c r="J25" s="21"/>
      <c r="K25" s="14"/>
      <c r="L25" s="13"/>
      <c r="M25" s="21"/>
      <c r="N25" s="26"/>
      <c r="O25" s="25"/>
      <c r="P25" s="25"/>
    </row>
    <row r="26" spans="1:16" s="6" customFormat="1" ht="3.75" customHeight="1" x14ac:dyDescent="0.4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6" x14ac:dyDescent="0.5">
      <c r="A27" s="9" t="s">
        <v>15</v>
      </c>
      <c r="J27" s="9" t="s">
        <v>16</v>
      </c>
    </row>
    <row r="28" spans="1:16" x14ac:dyDescent="0.5">
      <c r="B28" s="9"/>
      <c r="C28" s="9"/>
      <c r="D28" s="9"/>
    </row>
    <row r="29" spans="1:16" x14ac:dyDescent="0.5">
      <c r="A29" s="9"/>
      <c r="C29" s="9"/>
      <c r="D29" s="9"/>
    </row>
  </sheetData>
  <mergeCells count="7">
    <mergeCell ref="N4:O6"/>
    <mergeCell ref="A4:D6"/>
    <mergeCell ref="A7:D7"/>
    <mergeCell ref="N7:O7"/>
    <mergeCell ref="K4:M4"/>
    <mergeCell ref="E4:G4"/>
    <mergeCell ref="H4:J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2019-01-03T07:42:49Z</cp:lastPrinted>
  <dcterms:created xsi:type="dcterms:W3CDTF">2004-08-16T17:13:42Z</dcterms:created>
  <dcterms:modified xsi:type="dcterms:W3CDTF">2019-10-24T07:48:58Z</dcterms:modified>
</cp:coreProperties>
</file>