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862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15" i="1" l="1"/>
  <c r="D15" i="1"/>
  <c r="B22" i="1"/>
  <c r="C11" i="1"/>
  <c r="D11" i="1"/>
  <c r="D25" i="1" l="1"/>
  <c r="D26" i="1"/>
  <c r="D27" i="1"/>
  <c r="D28" i="1"/>
  <c r="D29" i="1"/>
  <c r="D30" i="1"/>
  <c r="D32" i="1"/>
  <c r="D22" i="1" s="1"/>
  <c r="D33" i="1"/>
  <c r="D34" i="1"/>
  <c r="D35" i="1"/>
  <c r="C25" i="1"/>
  <c r="C26" i="1"/>
  <c r="C27" i="1"/>
  <c r="C28" i="1"/>
  <c r="C29" i="1"/>
  <c r="C30" i="1"/>
  <c r="C32" i="1"/>
  <c r="C22" i="1" s="1"/>
  <c r="C33" i="1"/>
  <c r="C34" i="1"/>
  <c r="C35" i="1"/>
  <c r="B25" i="1"/>
  <c r="B26" i="1"/>
  <c r="B27" i="1"/>
  <c r="B29" i="1"/>
  <c r="B30" i="1"/>
  <c r="B33" i="1"/>
  <c r="B34" i="1"/>
  <c r="B35" i="1"/>
  <c r="B11" i="1" l="1"/>
  <c r="B28" i="1" s="1"/>
  <c r="B15" i="1"/>
  <c r="B32" i="1" s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<sst xmlns="http://schemas.openxmlformats.org/spreadsheetml/2006/main" count="56" uniqueCount="25">
  <si>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</si>
  <si>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</si>
  <si>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</si>
  <si>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</si>
  <si>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</si>
  <si>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</si>
  <si>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</si>
  <si>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</si>
  <si>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</si>
  <si>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</si>
  <si>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</si>
  <si>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</si>
  <si>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</si>
  <si>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</si>
  <si>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</si>
  <si>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</si>
  <si>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</si>
  <si>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</si>
  <si>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</si>
  <si>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</si>
  <si>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</si>
  <si>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</si>
  <si>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</si>
  <si>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</si>
  <si>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เดือนสิงหาคม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</si>
</sst>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4"/>
      <name val="TH SarabunPSK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3" fontId="5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168" fontId="9" fillId="0" borderId="0" xfId="1" applyNumberFormat="1" applyFont="1" applyFill="1" applyBorder="1" applyAlignment="1">
      <alignment horizontal="right" vertical="center" wrapText="1"/>
    </xf>
    <xf numFmtId="166" fontId="14" fillId="0" borderId="0" xfId="1" applyNumberFormat="1" applyFont="1" applyFill="1" applyBorder="1" applyAlignment="1">
      <alignment horizontal="right" vertical="center" wrapText="1"/>
    </xf>
    <xf numFmtId="168" fontId="7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4" zoomScale="50" zoomScaleNormal="50" zoomScaleSheetLayoutView="100" workbookViewId="0">
      <selection activeCell="F19" sqref="F19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30" t="s">
        <v>23</v>
      </c>
      <c r="B1" s="5"/>
      <c r="C1" s="5"/>
      <c r="D1" s="5"/>
      <c r="E1" s="29"/>
      <c r="F1" s="29"/>
      <c r="G1" s="29"/>
      <c r="H1" s="29"/>
      <c r="I1" s="29"/>
      <c r="J1" s="29"/>
    </row>
    <row r="2" spans="1:10" ht="8.25" customHeight="1"/>
    <row r="3" spans="1:10" s="25" customFormat="1" ht="26.25" customHeight="1">
      <c r="A3" s="28" t="s">
        <v>22</v>
      </c>
      <c r="B3" s="27" t="s">
        <v>21</v>
      </c>
      <c r="C3" s="27" t="s">
        <v>20</v>
      </c>
      <c r="D3" s="27" t="s">
        <v>19</v>
      </c>
      <c r="E3" s="26"/>
      <c r="F3" s="26"/>
      <c r="G3" s="26"/>
      <c r="H3" s="26"/>
      <c r="I3" s="26"/>
      <c r="J3" s="26"/>
    </row>
    <row r="4" spans="1:10" s="25" customFormat="1" ht="24" customHeight="1">
      <c r="B4" s="35" t="s">
        <v>18</v>
      </c>
      <c r="C4" s="35"/>
      <c r="D4" s="35"/>
      <c r="E4" s="26"/>
      <c r="F4" s="26"/>
      <c r="G4" s="26"/>
      <c r="H4" s="26"/>
      <c r="I4" s="26"/>
      <c r="J4" s="26"/>
    </row>
    <row r="5" spans="1:10" s="9" customFormat="1" ht="24" customHeight="1">
      <c r="A5" s="24" t="s">
        <v>15</v>
      </c>
      <c r="B5" s="34">
        <v>444400</v>
      </c>
      <c r="C5" s="34">
        <v>209946</v>
      </c>
      <c r="D5" s="34">
        <v>234454</v>
      </c>
      <c r="E5" s="22"/>
      <c r="F5" s="22"/>
      <c r="G5" s="22"/>
      <c r="H5" s="11"/>
      <c r="I5" s="11"/>
      <c r="J5" s="11"/>
    </row>
    <row r="6" spans="1:10" s="9" customFormat="1" ht="6.75" customHeight="1">
      <c r="A6" s="24"/>
      <c r="B6" s="31"/>
      <c r="C6" s="31"/>
      <c r="D6" s="31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3">
        <v>15128.24</v>
      </c>
      <c r="C7" s="33">
        <v>2925.19</v>
      </c>
      <c r="D7" s="33">
        <v>12203.04</v>
      </c>
      <c r="E7" s="22">
        <v>72094.63</v>
      </c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3">
        <v>158730.76</v>
      </c>
      <c r="C8" s="33">
        <v>67675.899999999994</v>
      </c>
      <c r="D8" s="33">
        <v>91054.86</v>
      </c>
      <c r="E8" s="22">
        <v>39799.65</v>
      </c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3">
        <v>77521.27</v>
      </c>
      <c r="C9" s="33">
        <v>38520.78</v>
      </c>
      <c r="D9" s="33">
        <v>39000.49</v>
      </c>
      <c r="E9" s="22">
        <v>32294.98</v>
      </c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3">
        <v>73135.45</v>
      </c>
      <c r="C10" s="33">
        <v>43828.07</v>
      </c>
      <c r="D10" s="33">
        <v>29307.38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1">
        <f>SUM(B12:B14)</f>
        <v>63428.89</v>
      </c>
      <c r="C11" s="31">
        <f t="shared" ref="C11:D11" si="0">SUM(C12:C14)</f>
        <v>31213.89</v>
      </c>
      <c r="D11" s="31">
        <f t="shared" si="0"/>
        <v>32214.989999999998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3">
        <v>46859.44</v>
      </c>
      <c r="C12" s="33">
        <v>22919.84</v>
      </c>
      <c r="D12" s="33">
        <v>23939.599999999999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3">
        <v>16569.45</v>
      </c>
      <c r="C13" s="33">
        <v>8294.0499999999993</v>
      </c>
      <c r="D13" s="33">
        <v>8275.39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3" t="s">
        <v>0</v>
      </c>
      <c r="C14" s="33" t="s">
        <v>0</v>
      </c>
      <c r="D14" s="33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1">
        <f>B16+B17+B18</f>
        <v>56455.41</v>
      </c>
      <c r="C15" s="31">
        <f t="shared" ref="C15:D15" si="1">C16+C17+C18</f>
        <v>25782.17</v>
      </c>
      <c r="D15" s="31">
        <f t="shared" si="1"/>
        <v>30673.24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3">
        <v>29288.560000000001</v>
      </c>
      <c r="C16" s="33">
        <v>13770.26</v>
      </c>
      <c r="D16" s="33">
        <v>15518.3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3">
        <v>19484.54</v>
      </c>
      <c r="C17" s="33">
        <v>10717.73</v>
      </c>
      <c r="D17" s="33">
        <v>8766.81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3">
        <v>7682.31</v>
      </c>
      <c r="C18" s="33">
        <v>1294.18</v>
      </c>
      <c r="D18" s="33">
        <v>6388.13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23" t="s">
        <v>17</v>
      </c>
      <c r="C19" s="23" t="s">
        <v>17</v>
      </c>
      <c r="D19" s="23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23" t="s">
        <v>17</v>
      </c>
      <c r="C20" s="23" t="s">
        <v>17</v>
      </c>
      <c r="D20" s="23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6" t="s">
        <v>16</v>
      </c>
      <c r="C21" s="36"/>
      <c r="D21" s="36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100.00000450045005</v>
      </c>
      <c r="C22" s="17">
        <f t="shared" ref="C22:D22" si="2">SUM(C24:C28,C32)</f>
        <v>100</v>
      </c>
      <c r="D22" s="17">
        <f t="shared" si="2"/>
        <v>100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3.4041944194419442</v>
      </c>
      <c r="C24" s="7">
        <f>C7/$C$5*100</f>
        <v>1.3933058977070294</v>
      </c>
      <c r="D24" s="7">
        <f>D7/$D$5*100</f>
        <v>5.2048760097929661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3">B8/$B$5*100</f>
        <v>35.717992799279926</v>
      </c>
      <c r="C25" s="7">
        <f t="shared" ref="C25:C35" si="4">C8/$C$5*100</f>
        <v>32.234908023968067</v>
      </c>
      <c r="D25" s="7">
        <f t="shared" ref="D25:D35" si="5">D8/$D$5*100</f>
        <v>38.836982947614459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3"/>
        <v>17.444030153015301</v>
      </c>
      <c r="C26" s="7">
        <f t="shared" si="4"/>
        <v>18.347946614843817</v>
      </c>
      <c r="D26" s="7">
        <f t="shared" si="5"/>
        <v>16.634602096786573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3"/>
        <v>16.457121962196219</v>
      </c>
      <c r="C27" s="7">
        <f t="shared" si="4"/>
        <v>20.875877606622655</v>
      </c>
      <c r="D27" s="7">
        <f t="shared" si="5"/>
        <v>12.50026870942701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2">
        <f t="shared" si="3"/>
        <v>14.272927542754275</v>
      </c>
      <c r="C28" s="32">
        <f t="shared" si="4"/>
        <v>14.867580234917549</v>
      </c>
      <c r="D28" s="32">
        <f t="shared" si="5"/>
        <v>13.740430958738173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3"/>
        <v>10.544428442844286</v>
      </c>
      <c r="C29" s="7">
        <f t="shared" si="4"/>
        <v>10.917016756689815</v>
      </c>
      <c r="D29" s="7">
        <f t="shared" si="5"/>
        <v>10.210787617187165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3"/>
        <v>3.7284990999099912</v>
      </c>
      <c r="C30" s="7">
        <f t="shared" si="4"/>
        <v>3.9505634782277346</v>
      </c>
      <c r="D30" s="7">
        <f t="shared" si="5"/>
        <v>3.5296433415510071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2">
        <f t="shared" si="3"/>
        <v>12.703737623762375</v>
      </c>
      <c r="C32" s="32">
        <f t="shared" si="4"/>
        <v>12.280381621940879</v>
      </c>
      <c r="D32" s="32">
        <f t="shared" si="5"/>
        <v>13.082839277640817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3"/>
        <v>6.5905850585058507</v>
      </c>
      <c r="C33" s="7">
        <f t="shared" si="4"/>
        <v>6.5589532546464326</v>
      </c>
      <c r="D33" s="7">
        <f t="shared" si="5"/>
        <v>6.6189103192950434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3"/>
        <v>4.3844599459945997</v>
      </c>
      <c r="C34" s="7">
        <f t="shared" si="4"/>
        <v>5.1049936650376759</v>
      </c>
      <c r="D34" s="7">
        <f t="shared" si="5"/>
        <v>3.7392452250761341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3"/>
        <v>1.7286926192619263</v>
      </c>
      <c r="C35" s="7">
        <f t="shared" si="4"/>
        <v>0.61643470225677077</v>
      </c>
      <c r="D35" s="7">
        <f t="shared" si="5"/>
        <v>2.7246837332696394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2021-01-26T01:17:45Z</dcterms:modified>
</cp:coreProperties>
</file>