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B22" i="1"/>
  <c r="C15" i="1"/>
  <c r="D15" i="1"/>
  <c r="C11" i="1"/>
  <c r="D11" i="1"/>
  <c r="D25" i="1" l="1"/>
  <c r="D26" i="1"/>
  <c r="D27" i="1"/>
  <c r="D28" i="1"/>
  <c r="D29" i="1"/>
  <c r="D30" i="1"/>
  <c r="D32" i="1"/>
  <c r="D33" i="1"/>
  <c r="D34" i="1"/>
  <c r="D35" i="1"/>
  <c r="C25" i="1"/>
  <c r="C26" i="1"/>
  <c r="C27" i="1"/>
  <c r="C28" i="1"/>
  <c r="C29" i="1"/>
  <c r="C30" i="1"/>
  <c r="C32" i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<sst xmlns="http://schemas.openxmlformats.org/spreadsheetml/2006/main" count="56" uniqueCount="25">
  <si>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</si>
  <si>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</si>
  <si>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</si>
  <si>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</si>
  <si>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</si>
  <si>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</si>
  <si>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</si>
  <si>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</si>
  <si>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</si>
  <si>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</si>
  <si>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</si>
  <si>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</si>
  <si>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</si>
  <si>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</si>
  <si>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</si>
  <si>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</si>
  <si>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</si>
  <si>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</si>
  <si>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</si>
  <si>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</si>
  <si>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</si>
  <si>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</si>
  <si>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</si>
  <si>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</si>
  <si>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เดือนกรกฏาคม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</si>
</sst>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77" zoomScaleNormal="77" zoomScaleSheetLayoutView="100" workbookViewId="0">
      <selection activeCell="D25" sqref="D25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4">
        <v>444375</v>
      </c>
      <c r="C5" s="34">
        <v>209963</v>
      </c>
      <c r="D5" s="34">
        <v>234412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1"/>
      <c r="C6" s="31"/>
      <c r="D6" s="31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3">
        <v>13089.04</v>
      </c>
      <c r="C7" s="33">
        <v>2981.06</v>
      </c>
      <c r="D7" s="33">
        <v>10107.98</v>
      </c>
      <c r="E7" s="22">
        <v>72094.63</v>
      </c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3">
        <v>161076.96</v>
      </c>
      <c r="C8" s="33">
        <v>68841.87</v>
      </c>
      <c r="D8" s="33">
        <v>92235.08</v>
      </c>
      <c r="E8" s="22">
        <v>39799.65</v>
      </c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3">
        <v>73872.83</v>
      </c>
      <c r="C9" s="33">
        <v>37366.85</v>
      </c>
      <c r="D9" s="33">
        <v>36505.97</v>
      </c>
      <c r="E9" s="22">
        <v>32294.98</v>
      </c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3">
        <v>73298.67</v>
      </c>
      <c r="C10" s="33">
        <v>41376.769999999997</v>
      </c>
      <c r="D10" s="33">
        <v>31921.89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1">
        <f>SUM(B12:B14)</f>
        <v>61330</v>
      </c>
      <c r="C11" s="31">
        <f t="shared" ref="C11:D11" si="0">SUM(C12:C14)</f>
        <v>30811.62</v>
      </c>
      <c r="D11" s="31">
        <f t="shared" si="0"/>
        <v>30518.38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3">
        <v>45478.91</v>
      </c>
      <c r="C12" s="33">
        <v>22096.62</v>
      </c>
      <c r="D12" s="33">
        <v>23382.29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3">
        <v>15851.09</v>
      </c>
      <c r="C13" s="33">
        <v>8715</v>
      </c>
      <c r="D13" s="33">
        <v>7136.09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3" t="s">
        <v>0</v>
      </c>
      <c r="C14" s="33" t="s">
        <v>0</v>
      </c>
      <c r="D14" s="33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1">
        <f>B16+B17+B18</f>
        <v>61707.5</v>
      </c>
      <c r="C15" s="31">
        <f t="shared" ref="C15:D15" si="1">C16+C17+C18</f>
        <v>28584.82</v>
      </c>
      <c r="D15" s="31">
        <f t="shared" si="1"/>
        <v>33122.68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3">
        <v>33606.730000000003</v>
      </c>
      <c r="C16" s="33">
        <v>14530.8</v>
      </c>
      <c r="D16" s="33">
        <v>19075.93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3">
        <v>21595.38</v>
      </c>
      <c r="C17" s="33">
        <v>12920.21</v>
      </c>
      <c r="D17" s="33">
        <v>8675.17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3">
        <v>6505.39</v>
      </c>
      <c r="C18" s="33">
        <v>1133.81</v>
      </c>
      <c r="D18" s="33">
        <v>5371.58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99.999999999999986</v>
      </c>
      <c r="C22" s="17">
        <f t="shared" ref="C22:D22" si="2">SUM(C24:C28,C32)</f>
        <v>99.999995237256101</v>
      </c>
      <c r="D22" s="17">
        <f t="shared" si="2"/>
        <v>99.99999146801359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2.9454942334739806</v>
      </c>
      <c r="C24" s="7">
        <f>C7/$C$5*100</f>
        <v>1.4198025366374074</v>
      </c>
      <c r="D24" s="7">
        <f>D7/$D$5*100</f>
        <v>4.3120574032046139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36.247979746835441</v>
      </c>
      <c r="C25" s="7">
        <f t="shared" ref="C25:C35" si="4">C8/$C$5*100</f>
        <v>32.787619723475089</v>
      </c>
      <c r="D25" s="7">
        <f t="shared" ref="D25:D35" si="5">D8/$D$5*100</f>
        <v>39.347422486903397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16.623984247538679</v>
      </c>
      <c r="C26" s="7">
        <f t="shared" si="4"/>
        <v>17.796873734896149</v>
      </c>
      <c r="D26" s="7">
        <f t="shared" si="5"/>
        <v>15.573422009112162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16.494778059071731</v>
      </c>
      <c r="C27" s="7">
        <f t="shared" si="4"/>
        <v>19.70669594166591</v>
      </c>
      <c r="D27" s="7">
        <f t="shared" si="5"/>
        <v>13.617856594372302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2">
        <f t="shared" si="3"/>
        <v>13.801406469760899</v>
      </c>
      <c r="C28" s="32">
        <f t="shared" si="4"/>
        <v>14.674785557455362</v>
      </c>
      <c r="D28" s="32">
        <f t="shared" si="5"/>
        <v>13.019120181560673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10.234353867791842</v>
      </c>
      <c r="C29" s="7">
        <f t="shared" si="4"/>
        <v>10.52405423812767</v>
      </c>
      <c r="D29" s="7">
        <f t="shared" si="5"/>
        <v>9.9748690340084991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3.5670526019690576</v>
      </c>
      <c r="C30" s="7">
        <f t="shared" si="4"/>
        <v>4.1507313193276909</v>
      </c>
      <c r="D30" s="7">
        <f t="shared" si="5"/>
        <v>3.0442511475521732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2">
        <f t="shared" si="3"/>
        <v>13.886357243319269</v>
      </c>
      <c r="C32" s="32">
        <f t="shared" si="4"/>
        <v>13.61421774312617</v>
      </c>
      <c r="D32" s="32">
        <f t="shared" si="5"/>
        <v>14.130112792860434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7.5626959212376939</v>
      </c>
      <c r="C33" s="7">
        <f t="shared" si="4"/>
        <v>6.9206479236817913</v>
      </c>
      <c r="D33" s="7">
        <f t="shared" si="5"/>
        <v>8.1377787826561789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4.8597198312236287</v>
      </c>
      <c r="C34" s="7">
        <f t="shared" si="4"/>
        <v>6.1535651519553438</v>
      </c>
      <c r="D34" s="7">
        <f t="shared" si="5"/>
        <v>3.7008216302919643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1.4639414908579467</v>
      </c>
      <c r="C35" s="7">
        <f t="shared" si="4"/>
        <v>0.54000466748903375</v>
      </c>
      <c r="D35" s="7">
        <f t="shared" si="5"/>
        <v>2.2915123799122914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2021-01-25T15:30:02Z</dcterms:modified>
</cp:coreProperties>
</file>