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1062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C11" i="1" l="1"/>
  <c r="D11" i="1"/>
  <c r="D15" i="1"/>
  <c r="C15" i="1"/>
  <c r="B22" i="1"/>
  <c r="D25" i="1" l="1"/>
  <c r="D26" i="1"/>
  <c r="D27" i="1"/>
  <c r="D28" i="1"/>
  <c r="D29" i="1"/>
  <c r="D30" i="1"/>
  <c r="D32" i="1"/>
  <c r="D33" i="1"/>
  <c r="D34" i="1"/>
  <c r="D35" i="1"/>
  <c r="C25" i="1"/>
  <c r="C26" i="1"/>
  <c r="C27" i="1"/>
  <c r="C28" i="1"/>
  <c r="C29" i="1"/>
  <c r="C30" i="1"/>
  <c r="C32" i="1"/>
  <c r="C33" i="1"/>
  <c r="C34" i="1"/>
  <c r="C35" i="1"/>
  <c r="B25" i="1"/>
  <c r="B26" i="1"/>
  <c r="B27" i="1"/>
  <c r="B29" i="1"/>
  <c r="B30" i="1"/>
  <c r="B33" i="1"/>
  <c r="B34" i="1"/>
  <c r="B35" i="1"/>
  <c r="D22" i="1" l="1"/>
  <c r="C22" i="1"/>
  <c r="B11" i="1"/>
  <c r="B28" i="1" s="1"/>
  <c r="B15" i="1"/>
  <c r="B32" i="1" s="1"/>
  <c r="B24" i="1"/>
  <c r="C24" i="1"/>
  <c r="D24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<sst xmlns="http://schemas.openxmlformats.org/spreadsheetml/2006/main" count="56" uniqueCount="25">
  <si>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</si>
  <si>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</si>
  <si>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</si>
  <si>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</si>
  <si>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</si>
  <si>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</si>
  <si>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</si>
  <si>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</si>
  <si>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</si>
  <si>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</si>
  <si>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</si>
  <si>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</si>
  <si>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</si>
  <si>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</si>
  <si>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</si>
  <si>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</si>
  <si>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</si>
  <si>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</si>
  <si>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</si>
  <si>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</si>
  <si>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</si>
  <si>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</si>
  <si>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</si>
  <si>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</si>
  <si>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เดือตุลาคม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</si>
</sst>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b/>
      <sz val="14"/>
      <name val="TH SarabunPSK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3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168" fontId="9" fillId="0" borderId="0" xfId="1" applyNumberFormat="1" applyFont="1" applyFill="1" applyBorder="1" applyAlignment="1">
      <alignment horizontal="right" vertical="center" wrapText="1"/>
    </xf>
    <xf numFmtId="166" fontId="14" fillId="0" borderId="0" xfId="1" applyNumberFormat="1" applyFont="1" applyFill="1" applyBorder="1" applyAlignment="1">
      <alignment horizontal="right" vertical="center" wrapText="1"/>
    </xf>
    <xf numFmtId="168" fontId="7" fillId="0" borderId="0" xfId="1" applyNumberFormat="1" applyFont="1" applyAlignment="1">
      <alignment horizontal="right"/>
    </xf>
    <xf numFmtId="168" fontId="5" fillId="0" borderId="0" xfId="1" applyNumberFormat="1" applyFont="1" applyFill="1" applyBorder="1" applyAlignment="1">
      <alignment horizontal="right" vertical="center" wrapText="1"/>
    </xf>
    <xf numFmtId="168" fontId="15" fillId="0" borderId="0" xfId="1" applyNumberFormat="1" applyFont="1" applyAlignment="1">
      <alignment horizontal="right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19" zoomScale="77" zoomScaleNormal="77" zoomScaleSheetLayoutView="100" workbookViewId="0">
      <selection activeCell="B11" sqref="B11:D11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6384" width="9.140625" style="1"/>
  </cols>
  <sheetData>
    <row r="1" spans="1:10" s="3" customFormat="1" ht="26.25" customHeight="1">
      <c r="A1" s="29" t="s">
        <v>23</v>
      </c>
      <c r="B1" s="5"/>
      <c r="C1" s="5"/>
      <c r="D1" s="5"/>
      <c r="E1" s="28"/>
      <c r="F1" s="28"/>
      <c r="G1" s="28"/>
      <c r="H1" s="28"/>
      <c r="I1" s="28"/>
      <c r="J1" s="28"/>
    </row>
    <row r="2" spans="1:10" ht="8.25" customHeight="1"/>
    <row r="3" spans="1:10" s="24" customFormat="1" ht="26.25" customHeight="1">
      <c r="A3" s="27" t="s">
        <v>22</v>
      </c>
      <c r="B3" s="26" t="s">
        <v>21</v>
      </c>
      <c r="C3" s="26" t="s">
        <v>20</v>
      </c>
      <c r="D3" s="26" t="s">
        <v>19</v>
      </c>
      <c r="E3" s="25"/>
      <c r="F3" s="25"/>
      <c r="G3" s="25"/>
      <c r="H3" s="25"/>
      <c r="I3" s="25"/>
      <c r="J3" s="25"/>
    </row>
    <row r="4" spans="1:10" s="24" customFormat="1" ht="24" customHeight="1">
      <c r="B4" s="35" t="s">
        <v>18</v>
      </c>
      <c r="C4" s="35"/>
      <c r="D4" s="35"/>
      <c r="E4" s="25"/>
      <c r="F4" s="25"/>
      <c r="G4" s="25"/>
      <c r="H4" s="25"/>
      <c r="I4" s="25"/>
      <c r="J4" s="25"/>
    </row>
    <row r="5" spans="1:10" s="9" customFormat="1" ht="24" customHeight="1">
      <c r="A5" s="23" t="s">
        <v>15</v>
      </c>
      <c r="B5" s="34">
        <v>444461</v>
      </c>
      <c r="C5" s="34">
        <v>209931</v>
      </c>
      <c r="D5" s="34">
        <v>234530</v>
      </c>
      <c r="E5" s="22"/>
      <c r="F5" s="22"/>
      <c r="G5" s="22"/>
      <c r="H5" s="11"/>
      <c r="I5" s="11"/>
      <c r="J5" s="11"/>
    </row>
    <row r="6" spans="1:10" s="9" customFormat="1" ht="6.75" customHeight="1">
      <c r="A6" s="23"/>
      <c r="B6" s="30"/>
      <c r="C6" s="30"/>
      <c r="D6" s="30"/>
      <c r="E6" s="22"/>
      <c r="F6" s="11"/>
      <c r="G6" s="11"/>
      <c r="H6" s="11"/>
      <c r="I6" s="11"/>
      <c r="J6" s="11"/>
    </row>
    <row r="7" spans="1:10" s="9" customFormat="1" ht="24" customHeight="1">
      <c r="A7" s="20" t="s">
        <v>14</v>
      </c>
      <c r="B7" s="32">
        <v>19483.45</v>
      </c>
      <c r="C7" s="32">
        <v>4016.16</v>
      </c>
      <c r="D7" s="32">
        <v>15467.29</v>
      </c>
      <c r="E7" s="22">
        <v>72094.63</v>
      </c>
      <c r="F7" s="11"/>
      <c r="G7" s="11"/>
      <c r="H7" s="11"/>
      <c r="I7" s="11"/>
      <c r="J7" s="11"/>
    </row>
    <row r="8" spans="1:10" s="9" customFormat="1" ht="24" customHeight="1">
      <c r="A8" s="9" t="s">
        <v>13</v>
      </c>
      <c r="B8" s="32">
        <v>158591.29999999999</v>
      </c>
      <c r="C8" s="32">
        <v>66754.080000000002</v>
      </c>
      <c r="D8" s="32">
        <v>91837.21</v>
      </c>
      <c r="E8" s="22">
        <v>39799.65</v>
      </c>
      <c r="F8" s="11"/>
      <c r="G8" s="11"/>
      <c r="H8" s="11"/>
      <c r="I8" s="11"/>
      <c r="J8" s="11"/>
    </row>
    <row r="9" spans="1:10" s="9" customFormat="1" ht="24" customHeight="1">
      <c r="A9" s="19" t="s">
        <v>12</v>
      </c>
      <c r="B9" s="32">
        <v>76346.39</v>
      </c>
      <c r="C9" s="32">
        <v>42010.64</v>
      </c>
      <c r="D9" s="32">
        <v>34335.75</v>
      </c>
      <c r="E9" s="22">
        <v>32294.98</v>
      </c>
      <c r="F9" s="11"/>
      <c r="G9" s="11"/>
      <c r="H9" s="11"/>
      <c r="I9" s="11"/>
      <c r="J9" s="11"/>
    </row>
    <row r="10" spans="1:10" s="9" customFormat="1" ht="24" customHeight="1">
      <c r="A10" s="19" t="s">
        <v>11</v>
      </c>
      <c r="B10" s="32">
        <v>78477.440000000002</v>
      </c>
      <c r="C10" s="32">
        <v>47058.23</v>
      </c>
      <c r="D10" s="32">
        <v>31419.22</v>
      </c>
      <c r="E10" s="22"/>
      <c r="F10" s="11"/>
      <c r="G10" s="11"/>
      <c r="H10" s="11"/>
      <c r="I10" s="11"/>
      <c r="J10" s="11"/>
    </row>
    <row r="11" spans="1:10" s="5" customFormat="1" ht="24" customHeight="1">
      <c r="A11" s="18" t="s">
        <v>10</v>
      </c>
      <c r="B11" s="30">
        <f>SUM(B12:B14)</f>
        <v>61365.340000000004</v>
      </c>
      <c r="C11" s="30">
        <f t="shared" ref="C11:D11" si="0">SUM(C12:C14)</f>
        <v>28163.100000000002</v>
      </c>
      <c r="D11" s="30">
        <f t="shared" si="0"/>
        <v>33202.239999999998</v>
      </c>
      <c r="E11" s="22"/>
      <c r="F11" s="6"/>
      <c r="G11" s="6"/>
      <c r="H11" s="6"/>
      <c r="I11" s="6"/>
      <c r="J11" s="6"/>
    </row>
    <row r="12" spans="1:10" s="5" customFormat="1" ht="24" customHeight="1">
      <c r="A12" s="15" t="s">
        <v>9</v>
      </c>
      <c r="B12" s="32">
        <v>47461.72</v>
      </c>
      <c r="C12" s="32">
        <v>23504.54</v>
      </c>
      <c r="D12" s="32">
        <v>23957.18</v>
      </c>
      <c r="E12" s="22"/>
      <c r="F12" s="6"/>
      <c r="G12" s="6"/>
      <c r="H12" s="6"/>
      <c r="I12" s="6"/>
      <c r="J12" s="6"/>
    </row>
    <row r="13" spans="1:10" s="5" customFormat="1" ht="24" customHeight="1">
      <c r="A13" s="15" t="s">
        <v>8</v>
      </c>
      <c r="B13" s="32">
        <v>13903.62</v>
      </c>
      <c r="C13" s="32">
        <v>4658.5600000000004</v>
      </c>
      <c r="D13" s="32">
        <v>9245.06</v>
      </c>
      <c r="E13" s="22"/>
      <c r="F13" s="6"/>
      <c r="G13" s="6"/>
      <c r="H13" s="6"/>
      <c r="I13" s="6"/>
      <c r="J13" s="6"/>
    </row>
    <row r="14" spans="1:10" s="5" customFormat="1" ht="24" customHeight="1">
      <c r="A14" s="16" t="s">
        <v>7</v>
      </c>
      <c r="B14" s="32" t="s">
        <v>0</v>
      </c>
      <c r="C14" s="32" t="s">
        <v>0</v>
      </c>
      <c r="D14" s="32" t="s">
        <v>0</v>
      </c>
      <c r="E14" s="22"/>
      <c r="F14" s="6"/>
      <c r="G14" s="6"/>
      <c r="H14" s="6"/>
      <c r="I14" s="6"/>
      <c r="J14" s="6"/>
    </row>
    <row r="15" spans="1:10" s="5" customFormat="1" ht="24" customHeight="1">
      <c r="A15" s="18" t="s">
        <v>6</v>
      </c>
      <c r="B15" s="30">
        <f>B16+B17+B18</f>
        <v>50197.08</v>
      </c>
      <c r="C15" s="30">
        <f>C16+C17+C18</f>
        <v>21928.79</v>
      </c>
      <c r="D15" s="30">
        <f>D16+D17+D18</f>
        <v>28268.289999999997</v>
      </c>
      <c r="E15" s="22"/>
      <c r="F15" s="6"/>
      <c r="G15" s="6"/>
      <c r="H15" s="6"/>
      <c r="I15" s="6"/>
      <c r="J15" s="6"/>
    </row>
    <row r="16" spans="1:10" s="9" customFormat="1" ht="24" customHeight="1">
      <c r="A16" s="16" t="s">
        <v>5</v>
      </c>
      <c r="B16" s="32">
        <v>27208.99</v>
      </c>
      <c r="C16" s="32">
        <v>11991.28</v>
      </c>
      <c r="D16" s="32">
        <v>15217.71</v>
      </c>
      <c r="E16" s="22"/>
      <c r="F16" s="11"/>
      <c r="G16" s="11"/>
      <c r="H16" s="11"/>
      <c r="I16" s="11"/>
      <c r="J16" s="11"/>
    </row>
    <row r="17" spans="1:10" s="9" customFormat="1" ht="24" customHeight="1">
      <c r="A17" s="16" t="s">
        <v>4</v>
      </c>
      <c r="B17" s="32">
        <v>15172.49</v>
      </c>
      <c r="C17" s="32">
        <v>8316.44</v>
      </c>
      <c r="D17" s="32">
        <v>6856.05</v>
      </c>
      <c r="E17" s="22"/>
      <c r="F17" s="11"/>
      <c r="G17" s="11"/>
      <c r="H17" s="11"/>
      <c r="I17" s="11"/>
      <c r="J17" s="11"/>
    </row>
    <row r="18" spans="1:10" s="9" customFormat="1" ht="24" customHeight="1">
      <c r="A18" s="16" t="s">
        <v>3</v>
      </c>
      <c r="B18" s="32">
        <v>7815.6</v>
      </c>
      <c r="C18" s="32">
        <v>1621.07</v>
      </c>
      <c r="D18" s="32">
        <v>6194.53</v>
      </c>
      <c r="E18" s="22"/>
      <c r="F18" s="11"/>
      <c r="G18" s="11"/>
      <c r="H18" s="11"/>
      <c r="I18" s="11"/>
      <c r="J18" s="11"/>
    </row>
    <row r="19" spans="1:10" s="9" customFormat="1" ht="24" customHeight="1">
      <c r="A19" s="15" t="s">
        <v>2</v>
      </c>
      <c r="B19" s="33" t="s">
        <v>17</v>
      </c>
      <c r="C19" s="33" t="s">
        <v>17</v>
      </c>
      <c r="D19" s="33" t="s">
        <v>17</v>
      </c>
      <c r="E19" s="22"/>
      <c r="F19" s="11"/>
      <c r="G19" s="11"/>
      <c r="H19" s="11"/>
      <c r="I19" s="11"/>
      <c r="J19" s="11"/>
    </row>
    <row r="20" spans="1:10" s="9" customFormat="1" ht="24" customHeight="1">
      <c r="A20" s="15" t="s">
        <v>1</v>
      </c>
      <c r="B20" s="33" t="s">
        <v>17</v>
      </c>
      <c r="C20" s="33" t="s">
        <v>17</v>
      </c>
      <c r="D20" s="33" t="s">
        <v>17</v>
      </c>
      <c r="E20" s="22"/>
      <c r="F20" s="11"/>
      <c r="G20" s="11"/>
      <c r="H20" s="11"/>
      <c r="I20" s="11"/>
      <c r="J20" s="11"/>
    </row>
    <row r="21" spans="1:10" s="5" customFormat="1" ht="24" customHeight="1">
      <c r="A21" s="9"/>
      <c r="B21" s="36" t="s">
        <v>16</v>
      </c>
      <c r="C21" s="36"/>
      <c r="D21" s="36"/>
      <c r="E21" s="6"/>
      <c r="F21" s="6"/>
      <c r="G21" s="6"/>
      <c r="H21" s="6"/>
      <c r="I21" s="6"/>
      <c r="J21" s="6"/>
    </row>
    <row r="22" spans="1:10" s="5" customFormat="1" ht="24" customHeight="1">
      <c r="A22" s="21" t="s">
        <v>15</v>
      </c>
      <c r="B22" s="17">
        <f>SUM(B24:B28,B32)</f>
        <v>100</v>
      </c>
      <c r="C22" s="17">
        <f t="shared" ref="C22:D22" si="1">SUM(C24:C28,C32)</f>
        <v>100.00000000000001</v>
      </c>
      <c r="D22" s="17">
        <f t="shared" si="1"/>
        <v>100</v>
      </c>
      <c r="E22" s="6"/>
      <c r="F22" s="6"/>
      <c r="G22" s="6"/>
      <c r="H22" s="6"/>
      <c r="I22" s="6"/>
      <c r="J22" s="6"/>
    </row>
    <row r="23" spans="1:10" s="5" customFormat="1" ht="9" customHeight="1">
      <c r="A23" s="21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>
      <c r="A24" s="20" t="s">
        <v>14</v>
      </c>
      <c r="B24" s="7">
        <f>B7/$B$5*100</f>
        <v>4.3836129604172251</v>
      </c>
      <c r="C24" s="7">
        <f>C7/$C$5*100</f>
        <v>1.9130857281678266</v>
      </c>
      <c r="D24" s="7">
        <f>D7/$D$5*100</f>
        <v>6.5950155630409766</v>
      </c>
      <c r="E24" s="6"/>
      <c r="F24" s="6"/>
      <c r="G24" s="6"/>
      <c r="H24" s="6"/>
      <c r="I24" s="6"/>
      <c r="J24" s="6"/>
    </row>
    <row r="25" spans="1:10" s="5" customFormat="1" ht="24" customHeight="1">
      <c r="A25" s="9" t="s">
        <v>13</v>
      </c>
      <c r="B25" s="7">
        <f t="shared" ref="B25:B35" si="2">B8/$B$5*100</f>
        <v>35.681713356177482</v>
      </c>
      <c r="C25" s="7">
        <f t="shared" ref="C25:C35" si="3">C8/$C$5*100</f>
        <v>31.79810509167298</v>
      </c>
      <c r="D25" s="7">
        <f t="shared" ref="D25:D35" si="4">D8/$D$5*100</f>
        <v>39.157979789365967</v>
      </c>
      <c r="E25" s="6"/>
      <c r="F25" s="6"/>
      <c r="G25" s="6"/>
      <c r="H25" s="6"/>
      <c r="I25" s="6"/>
      <c r="J25" s="6"/>
    </row>
    <row r="26" spans="1:10" s="5" customFormat="1" ht="24" customHeight="1">
      <c r="A26" s="19" t="s">
        <v>12</v>
      </c>
      <c r="B26" s="7">
        <f t="shared" si="2"/>
        <v>17.177297895653389</v>
      </c>
      <c r="C26" s="7">
        <f t="shared" si="3"/>
        <v>20.011641920440525</v>
      </c>
      <c r="D26" s="7">
        <f t="shared" si="4"/>
        <v>14.640237922653817</v>
      </c>
      <c r="E26" s="6"/>
      <c r="F26" s="6"/>
      <c r="G26" s="6"/>
      <c r="H26" s="6"/>
      <c r="I26" s="6"/>
      <c r="J26" s="6"/>
    </row>
    <row r="27" spans="1:10" s="5" customFormat="1" ht="24" customHeight="1">
      <c r="A27" s="19" t="s">
        <v>11</v>
      </c>
      <c r="B27" s="7">
        <f t="shared" si="2"/>
        <v>17.656766285455866</v>
      </c>
      <c r="C27" s="7">
        <f t="shared" si="3"/>
        <v>22.416046224711931</v>
      </c>
      <c r="D27" s="7">
        <f t="shared" si="4"/>
        <v>13.396674199462755</v>
      </c>
      <c r="E27" s="6"/>
      <c r="F27" s="6"/>
      <c r="G27" s="6"/>
      <c r="H27" s="6"/>
      <c r="I27" s="6"/>
      <c r="J27" s="6"/>
    </row>
    <row r="28" spans="1:10" s="5" customFormat="1" ht="24" customHeight="1">
      <c r="A28" s="18" t="s">
        <v>10</v>
      </c>
      <c r="B28" s="31">
        <f t="shared" si="2"/>
        <v>13.806687200901768</v>
      </c>
      <c r="C28" s="31">
        <f t="shared" si="3"/>
        <v>13.415407919745059</v>
      </c>
      <c r="D28" s="31">
        <f t="shared" si="4"/>
        <v>14.156926619195836</v>
      </c>
      <c r="E28" s="6"/>
      <c r="F28" s="6"/>
      <c r="G28" s="6"/>
      <c r="H28" s="6"/>
      <c r="I28" s="6"/>
      <c r="J28" s="6"/>
    </row>
    <row r="29" spans="1:10" s="5" customFormat="1" ht="24" customHeight="1">
      <c r="A29" s="15" t="s">
        <v>9</v>
      </c>
      <c r="B29" s="7">
        <f t="shared" si="2"/>
        <v>10.678489226276323</v>
      </c>
      <c r="C29" s="7">
        <f t="shared" si="3"/>
        <v>11.196316885071763</v>
      </c>
      <c r="D29" s="7">
        <f t="shared" si="4"/>
        <v>10.214974630111287</v>
      </c>
      <c r="E29" s="6"/>
      <c r="F29" s="6"/>
      <c r="G29" s="6"/>
      <c r="H29" s="6"/>
      <c r="I29" s="6"/>
      <c r="J29" s="6"/>
    </row>
    <row r="30" spans="1:10" s="5" customFormat="1" ht="24" customHeight="1">
      <c r="A30" s="15" t="s">
        <v>8</v>
      </c>
      <c r="B30" s="7">
        <f t="shared" si="2"/>
        <v>3.1281979746254454</v>
      </c>
      <c r="C30" s="7">
        <f t="shared" si="3"/>
        <v>2.2190910346732977</v>
      </c>
      <c r="D30" s="7">
        <f t="shared" si="4"/>
        <v>3.9419519890845516</v>
      </c>
      <c r="E30" s="6"/>
      <c r="F30" s="6"/>
      <c r="G30" s="6"/>
      <c r="H30" s="6"/>
      <c r="I30" s="6"/>
      <c r="J30" s="6"/>
    </row>
    <row r="31" spans="1:10" s="5" customFormat="1" ht="24" customHeight="1">
      <c r="A31" s="16" t="s">
        <v>7</v>
      </c>
      <c r="B31" s="7" t="s">
        <v>0</v>
      </c>
      <c r="C31" s="7" t="s">
        <v>0</v>
      </c>
      <c r="D31" s="7" t="s">
        <v>0</v>
      </c>
      <c r="E31" s="6"/>
      <c r="F31" s="6"/>
      <c r="G31" s="6"/>
      <c r="H31" s="6"/>
      <c r="I31" s="6"/>
      <c r="J31" s="6"/>
    </row>
    <row r="32" spans="1:10" s="5" customFormat="1" ht="24" customHeight="1">
      <c r="A32" s="18" t="s">
        <v>6</v>
      </c>
      <c r="B32" s="31">
        <f t="shared" si="2"/>
        <v>11.293922301394273</v>
      </c>
      <c r="C32" s="31">
        <f t="shared" si="3"/>
        <v>10.445713115261682</v>
      </c>
      <c r="D32" s="31">
        <f t="shared" si="4"/>
        <v>12.053165906280645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 t="shared" si="2"/>
        <v>6.1217947131469357</v>
      </c>
      <c r="C33" s="7">
        <f t="shared" si="3"/>
        <v>5.7120101366639515</v>
      </c>
      <c r="D33" s="7">
        <f t="shared" si="4"/>
        <v>6.4885984735428295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 t="shared" si="2"/>
        <v>3.4136830903048856</v>
      </c>
      <c r="C34" s="7">
        <f t="shared" si="3"/>
        <v>3.9615111631917159</v>
      </c>
      <c r="D34" s="7">
        <f t="shared" si="4"/>
        <v>2.9233147145354539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f t="shared" si="2"/>
        <v>1.7584444979424518</v>
      </c>
      <c r="C35" s="7">
        <f t="shared" si="3"/>
        <v>0.77219181540601434</v>
      </c>
      <c r="D35" s="7">
        <f t="shared" si="4"/>
        <v>2.6412527182023622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24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2021-01-26T01:27:42Z</dcterms:modified>
</cp:coreProperties>
</file>