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4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22" i="1" l="1"/>
  <c r="D22" i="1"/>
  <c r="C15" i="1"/>
  <c r="D15" i="1"/>
  <c r="C11" i="1"/>
  <c r="D11" i="1"/>
  <c r="C28" i="1" l="1"/>
  <c r="C30" i="1"/>
  <c r="C29" i="1"/>
  <c r="B22" i="1"/>
  <c r="D25" i="1" l="1"/>
  <c r="D26" i="1"/>
  <c r="D27" i="1"/>
  <c r="D28" i="1"/>
  <c r="D29" i="1"/>
  <c r="D30" i="1"/>
  <c r="D32" i="1"/>
  <c r="D33" i="1"/>
  <c r="D34" i="1"/>
  <c r="D35" i="1"/>
  <c r="C25" i="1"/>
  <c r="C26" i="1"/>
  <c r="C27" i="1"/>
  <c r="C32" i="1"/>
  <c r="C33" i="1"/>
  <c r="C34" i="1"/>
  <c r="C35" i="1"/>
  <c r="B25" i="1"/>
  <c r="B26" i="1"/>
  <c r="B27" i="1"/>
  <c r="B29" i="1"/>
  <c r="B30" i="1"/>
  <c r="B33" i="1"/>
  <c r="B34" i="1"/>
  <c r="B35" i="1"/>
  <c r="B11" i="1" l="1"/>
  <c r="B28" i="1" s="1"/>
  <c r="B15" i="1"/>
  <c r="B32" i="1" s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<sst xmlns="http://schemas.openxmlformats.org/spreadsheetml/2006/main" count="56" uniqueCount="25">
  <si>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</si>
  <si>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</si>
  <si>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</si>
  <si>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</si>
  <si>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</si>
  <si>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</si>
  <si>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</si>
  <si>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</si>
  <si>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</si>
  <si>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</si>
  <si>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</si>
  <si>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</si>
  <si>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</si>
  <si>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</si>
  <si>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</si>
  <si>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</si>
  <si>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</si>
  <si>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</si>
  <si>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</si>
  <si>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</si>
  <si>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</si>
  <si>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</si>
  <si>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</si>
  <si>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</si>
  <si>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เดือนเมษายน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</si>
</sst>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7" fillId="0" borderId="0" xfId="1" applyNumberFormat="1" applyFont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15" fillId="0" borderId="0" xfId="1" applyNumberFormat="1" applyFont="1"/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8" fontId="7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22" zoomScale="77" zoomScaleNormal="77" zoomScaleSheetLayoutView="100" workbookViewId="0">
      <selection activeCell="B22" sqref="B22:D22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5" t="s">
        <v>18</v>
      </c>
      <c r="C4" s="35"/>
      <c r="D4" s="35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4">
        <v>444084</v>
      </c>
      <c r="C5" s="34">
        <v>209899</v>
      </c>
      <c r="D5" s="34">
        <v>234185</v>
      </c>
      <c r="E5" s="22"/>
      <c r="F5" s="22"/>
      <c r="G5" s="22"/>
      <c r="H5" s="11"/>
      <c r="I5" s="11"/>
      <c r="J5" s="11"/>
    </row>
    <row r="6" spans="1:10" s="9" customFormat="1" ht="6.75" customHeight="1">
      <c r="A6" s="24"/>
      <c r="B6" s="32"/>
      <c r="C6" s="32"/>
      <c r="D6" s="32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1">
        <v>14972.88</v>
      </c>
      <c r="C7" s="31">
        <v>4649.04</v>
      </c>
      <c r="D7" s="31">
        <v>10323.84</v>
      </c>
      <c r="E7" s="22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1">
        <v>162672.72</v>
      </c>
      <c r="C8" s="31">
        <v>67972.960000000006</v>
      </c>
      <c r="D8" s="31">
        <v>94699.76</v>
      </c>
      <c r="E8" s="22"/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1">
        <v>72648.36</v>
      </c>
      <c r="C9" s="31">
        <v>39039.68</v>
      </c>
      <c r="D9" s="31">
        <v>33608.68</v>
      </c>
      <c r="E9" s="22"/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1">
        <v>76027.75</v>
      </c>
      <c r="C10" s="31">
        <v>41121.879999999997</v>
      </c>
      <c r="D10" s="31">
        <v>34905.870000000003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2">
        <f>SUM(B12:B14)</f>
        <v>65223.5</v>
      </c>
      <c r="C11" s="32">
        <f t="shared" ref="C11:D11" si="0">SUM(C12:C14)</f>
        <v>35651.160000000003</v>
      </c>
      <c r="D11" s="32">
        <f t="shared" si="0"/>
        <v>29572.329999999998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1">
        <v>46413.71</v>
      </c>
      <c r="C12" s="31">
        <v>24073.75</v>
      </c>
      <c r="D12" s="31">
        <v>22339.96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1">
        <v>18809.79</v>
      </c>
      <c r="C13" s="31">
        <v>11577.41</v>
      </c>
      <c r="D13" s="31">
        <v>7232.37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7" t="s">
        <v>0</v>
      </c>
      <c r="C14" s="37" t="s">
        <v>0</v>
      </c>
      <c r="D14" s="37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2">
        <f>B16+B17+B18</f>
        <v>52538.8</v>
      </c>
      <c r="C15" s="32">
        <f t="shared" ref="C15:D15" si="1">C16+C17+C18</f>
        <v>21464.29</v>
      </c>
      <c r="D15" s="32">
        <f t="shared" si="1"/>
        <v>31074.510000000002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1">
        <v>28279.97</v>
      </c>
      <c r="C16" s="31">
        <v>10605.7</v>
      </c>
      <c r="D16" s="31">
        <v>17674.27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1">
        <v>16360.4</v>
      </c>
      <c r="C17" s="31">
        <v>7632.67</v>
      </c>
      <c r="D17" s="31">
        <v>8727.73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1">
        <v>7898.43</v>
      </c>
      <c r="C18" s="31">
        <v>3225.92</v>
      </c>
      <c r="D18" s="31">
        <v>4672.51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23" t="s">
        <v>17</v>
      </c>
      <c r="C19" s="23" t="s">
        <v>17</v>
      </c>
      <c r="D19" s="2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23" t="s">
        <v>17</v>
      </c>
      <c r="C20" s="23" t="s">
        <v>17</v>
      </c>
      <c r="D20" s="2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100.00000225182625</v>
      </c>
      <c r="C22" s="17">
        <f t="shared" ref="C22:D22" si="2">SUM(C24:C28,C32)</f>
        <v>100.00000476419613</v>
      </c>
      <c r="D22" s="17">
        <f t="shared" si="2"/>
        <v>99.999995729871671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3.3716323938714292</v>
      </c>
      <c r="C24" s="7">
        <f>C7/$C$5*100</f>
        <v>2.2148938298896139</v>
      </c>
      <c r="D24" s="7">
        <f>D7/$D$5*100</f>
        <v>4.4084121527851909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36.631069797605861</v>
      </c>
      <c r="C25" s="7">
        <f t="shared" ref="C25:C35" si="4">C8/$C$5*100</f>
        <v>32.383651184617371</v>
      </c>
      <c r="D25" s="7">
        <f t="shared" ref="D25:D35" si="5">D8/$D$5*100</f>
        <v>40.438012682281098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16.359148269246361</v>
      </c>
      <c r="C26" s="7">
        <f t="shared" si="4"/>
        <v>18.599269172316209</v>
      </c>
      <c r="D26" s="7">
        <f t="shared" si="5"/>
        <v>14.351337617695412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17.120128173949073</v>
      </c>
      <c r="C27" s="7">
        <f t="shared" si="4"/>
        <v>19.591270087041863</v>
      </c>
      <c r="D27" s="7">
        <f t="shared" si="5"/>
        <v>14.905254392894507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3">
        <f t="shared" si="3"/>
        <v>14.687198818241596</v>
      </c>
      <c r="C28" s="33">
        <f>C11/$C$5*100</f>
        <v>16.984911790908964</v>
      </c>
      <c r="D28" s="33">
        <f t="shared" si="5"/>
        <v>12.627764374319447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10.451560965943379</v>
      </c>
      <c r="C29" s="7">
        <f>C12/$C$5*100</f>
        <v>11.469206618421241</v>
      </c>
      <c r="D29" s="7">
        <f t="shared" si="5"/>
        <v>9.5394495804598929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4.2356378522982148</v>
      </c>
      <c r="C30" s="7">
        <f>C13/$C$5*100</f>
        <v>5.5157051724877206</v>
      </c>
      <c r="D30" s="7">
        <f t="shared" si="5"/>
        <v>3.0883147938595554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3">
        <f t="shared" si="3"/>
        <v>11.830824798911918</v>
      </c>
      <c r="C32" s="33">
        <f t="shared" si="4"/>
        <v>10.226008699422104</v>
      </c>
      <c r="D32" s="33">
        <f t="shared" si="5"/>
        <v>13.269214509896024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6.3681578259968843</v>
      </c>
      <c r="C33" s="7">
        <f t="shared" si="4"/>
        <v>5.0527634719555596</v>
      </c>
      <c r="D33" s="7">
        <f t="shared" si="5"/>
        <v>7.5471400815594514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3.6840777870853261</v>
      </c>
      <c r="C34" s="7">
        <f t="shared" si="4"/>
        <v>3.6363536748626717</v>
      </c>
      <c r="D34" s="7">
        <f t="shared" si="5"/>
        <v>3.7268527019236926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1.778589185829708</v>
      </c>
      <c r="C35" s="7">
        <f t="shared" si="4"/>
        <v>1.5368915526038716</v>
      </c>
      <c r="D35" s="7">
        <f t="shared" si="5"/>
        <v>1.9952217264128789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2021-01-25T15:23:49Z</dcterms:modified>
</cp:coreProperties>
</file>