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B9614981-FD8F-4D7F-ACCE-289D191F349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D21" i="1"/>
  <c r="D34" i="1"/>
  <c r="D5" i="1"/>
  <c r="C5" i="1"/>
  <c r="B5" i="1"/>
  <c r="B14" i="1"/>
  <c r="B10" i="1" l="1"/>
  <c r="C10" i="1"/>
  <c r="D10" i="1"/>
  <c r="B35" i="1" l="1"/>
  <c r="D14" i="1"/>
  <c r="C14" i="1"/>
  <c r="C35" i="1"/>
  <c r="B33" i="1" l="1"/>
  <c r="C33" i="1"/>
  <c r="C23" i="1"/>
  <c r="C32" i="1"/>
  <c r="C28" i="1"/>
  <c r="C24" i="1"/>
  <c r="C22" i="1"/>
  <c r="C30" i="1"/>
  <c r="C25" i="1"/>
  <c r="C31" i="1"/>
  <c r="C27" i="1"/>
  <c r="D31" i="1" l="1"/>
  <c r="D35" i="1"/>
  <c r="D28" i="1"/>
  <c r="D33" i="1"/>
  <c r="D25" i="1"/>
  <c r="D23" i="1"/>
  <c r="C26" i="1"/>
  <c r="C21" i="1" s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D26" i="1" l="1"/>
  <c r="B26" i="1"/>
  <c r="B30" i="1"/>
</calcChain>
</file>

<file path=xl/sharedStrings.xml><?xml version="1.0" encoding="utf-8"?>
<sst xmlns="http://schemas.openxmlformats.org/spreadsheetml/2006/main" count="64" uniqueCount="29">
  <si>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</si>
  <si>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</si>
  <si>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</si>
  <si>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</si>
  <si>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</si>
  <si>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</si>
  <si>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</si>
  <si>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</si>
  <si>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</si>
  <si>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</si>
  <si>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</si>
  <si>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</si>
  <si>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</si>
  <si>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</si>
  <si>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</si>
  <si>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</si>
  <si>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</si>
  <si>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</si>
  <si>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</si>
  <si>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</si>
  <si>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</si>
  <si>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</si>
  <si>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</si>
  <si>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</si>
  <si>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</si>
  <si>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</si>
  <si>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อื่น ๆ</t>
  </si>
  <si>
    <t>ไตรมาส 3_2562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</si>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</sst>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3" fillId="0" borderId="0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topLeftCell="A22" zoomScaleSheetLayoutView="91" workbookViewId="0">
      <selection activeCell="H38" sqref="H38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368992</v>
      </c>
      <c r="I1" s="4">
        <v>4411.74</v>
      </c>
      <c r="J1" s="4">
        <v>121112.34</v>
      </c>
      <c r="K1" s="4">
        <v>97700.04</v>
      </c>
      <c r="L1" s="4">
        <v>67866.59</v>
      </c>
      <c r="M1" s="4">
        <v>40742.6</v>
      </c>
      <c r="N1" s="4">
        <v>8367.8700000000008</v>
      </c>
      <c r="O1" s="4" t="s">
        <v>17</v>
      </c>
      <c r="P1" s="4">
        <v>10353.370000000001</v>
      </c>
      <c r="Q1" s="4">
        <v>10769.73</v>
      </c>
      <c r="R1" s="4">
        <v>6743.91</v>
      </c>
      <c r="S1" s="4">
        <v>181.23</v>
      </c>
      <c r="T1" s="4">
        <v>742.59</v>
      </c>
    </row>
    <row r="2" spans="1:20" ht="21.75" customHeight="1" x14ac:dyDescent="0.2">
      <c r="A2" s="19" t="s">
        <v>27</v>
      </c>
      <c r="B2" s="2"/>
      <c r="C2" s="2"/>
      <c r="D2" s="1"/>
      <c r="G2" s="4" t="s">
        <v>23</v>
      </c>
      <c r="H2" s="4">
        <v>175956</v>
      </c>
      <c r="I2" s="4">
        <v>1395.05</v>
      </c>
      <c r="J2" s="4">
        <v>49788.41</v>
      </c>
      <c r="K2" s="4">
        <v>50243.22</v>
      </c>
      <c r="L2" s="4">
        <v>36706.18</v>
      </c>
      <c r="M2" s="4">
        <v>21146.44</v>
      </c>
      <c r="N2" s="4">
        <v>5832.99</v>
      </c>
      <c r="O2" s="4" t="s">
        <v>17</v>
      </c>
      <c r="P2" s="4">
        <v>3600.46</v>
      </c>
      <c r="Q2" s="4">
        <v>4239.71</v>
      </c>
      <c r="R2" s="4">
        <v>2694.2</v>
      </c>
      <c r="S2" s="4" t="s">
        <v>17</v>
      </c>
      <c r="T2" s="4">
        <v>309.33999999999997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193036</v>
      </c>
      <c r="I3" s="4">
        <v>3016.69</v>
      </c>
      <c r="J3" s="4">
        <v>71323.929999999993</v>
      </c>
      <c r="K3" s="4">
        <v>47456.83</v>
      </c>
      <c r="L3" s="4">
        <v>31160.41</v>
      </c>
      <c r="M3" s="4">
        <v>19596.16</v>
      </c>
      <c r="N3" s="4">
        <v>2534.88</v>
      </c>
      <c r="O3" s="4" t="s">
        <v>17</v>
      </c>
      <c r="P3" s="4">
        <v>6752.91</v>
      </c>
      <c r="Q3" s="4">
        <v>6530.02</v>
      </c>
      <c r="R3" s="4">
        <v>4049.71</v>
      </c>
      <c r="S3" s="4">
        <v>181.23</v>
      </c>
      <c r="T3" s="4">
        <v>433.24</v>
      </c>
    </row>
    <row r="4" spans="1:20" ht="21.75" customHeight="1" x14ac:dyDescent="0.2">
      <c r="A4" s="12"/>
      <c r="B4" s="22" t="s">
        <v>3</v>
      </c>
      <c r="C4" s="22"/>
      <c r="D4" s="22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SUM(B6:B9,B10,B14,B18:B19)</f>
        <v>368992.00999999995</v>
      </c>
      <c r="C5" s="14">
        <f>SUM(C6:C9,C10,C14,C18:C19)</f>
        <v>175956</v>
      </c>
      <c r="D5" s="14">
        <f>SUM(D6:D9,D10,D14,D18:D19)</f>
        <v>193036.00999999998</v>
      </c>
      <c r="E5" s="11"/>
      <c r="F5" s="11"/>
      <c r="G5" s="11"/>
      <c r="H5" s="4">
        <v>368992</v>
      </c>
      <c r="I5" s="4">
        <v>175956</v>
      </c>
      <c r="J5" s="4">
        <v>193036</v>
      </c>
    </row>
    <row r="6" spans="1:20" ht="21.75" customHeight="1" x14ac:dyDescent="0.3">
      <c r="A6" s="6" t="s">
        <v>8</v>
      </c>
      <c r="B6" s="15">
        <v>4411.74</v>
      </c>
      <c r="C6" s="15">
        <v>1395.05</v>
      </c>
      <c r="D6" s="15">
        <v>3016.69</v>
      </c>
      <c r="E6" s="11"/>
      <c r="F6" s="11"/>
      <c r="G6" s="11"/>
      <c r="H6" s="4">
        <v>4411.74</v>
      </c>
      <c r="I6" s="4">
        <v>1395.05</v>
      </c>
      <c r="J6" s="4">
        <v>3016.69</v>
      </c>
    </row>
    <row r="7" spans="1:20" ht="21.75" customHeight="1" x14ac:dyDescent="0.3">
      <c r="A7" s="7" t="s">
        <v>9</v>
      </c>
      <c r="B7" s="15">
        <v>121112.34</v>
      </c>
      <c r="C7" s="15">
        <v>49788.41</v>
      </c>
      <c r="D7" s="15">
        <v>71323.929999999993</v>
      </c>
      <c r="E7" s="11"/>
      <c r="F7" s="11"/>
      <c r="G7" s="11"/>
      <c r="H7" s="4">
        <v>121112.34</v>
      </c>
      <c r="I7" s="4">
        <v>49788.41</v>
      </c>
      <c r="J7" s="4">
        <v>71323.929999999993</v>
      </c>
    </row>
    <row r="8" spans="1:20" ht="21.75" customHeight="1" x14ac:dyDescent="0.3">
      <c r="A8" s="6" t="s">
        <v>6</v>
      </c>
      <c r="B8" s="15">
        <v>97700.04</v>
      </c>
      <c r="C8" s="15">
        <v>50243.22</v>
      </c>
      <c r="D8" s="15">
        <v>47456.83</v>
      </c>
      <c r="E8" s="11"/>
      <c r="F8" s="11"/>
      <c r="G8" s="11"/>
      <c r="H8" s="4">
        <v>97700.04</v>
      </c>
      <c r="I8" s="4">
        <v>50243.22</v>
      </c>
      <c r="J8" s="4">
        <v>47456.83</v>
      </c>
    </row>
    <row r="9" spans="1:20" ht="21.75" customHeight="1" x14ac:dyDescent="0.3">
      <c r="A9" s="8" t="s">
        <v>10</v>
      </c>
      <c r="B9" s="15">
        <v>67866.59</v>
      </c>
      <c r="C9" s="15">
        <v>36706.18</v>
      </c>
      <c r="D9" s="15">
        <v>31160.41</v>
      </c>
      <c r="E9" s="11"/>
      <c r="F9" s="11"/>
      <c r="G9" s="11"/>
      <c r="H9" s="4">
        <v>67866.59</v>
      </c>
      <c r="I9" s="4">
        <v>36706.18</v>
      </c>
      <c r="J9" s="4">
        <v>31160.41</v>
      </c>
    </row>
    <row r="10" spans="1:20" ht="21.75" customHeight="1" x14ac:dyDescent="0.3">
      <c r="A10" s="8" t="s">
        <v>11</v>
      </c>
      <c r="B10" s="13">
        <f>SUM(B11:B13)</f>
        <v>49110.47</v>
      </c>
      <c r="C10" s="13">
        <f t="shared" ref="C10" si="0">SUM(C11:C13)</f>
        <v>26979.43</v>
      </c>
      <c r="D10" s="13">
        <f t="shared" ref="D10" si="1">SUM(D11:D13)</f>
        <v>22131.040000000001</v>
      </c>
      <c r="E10" s="11"/>
      <c r="F10" s="11"/>
      <c r="G10" s="11"/>
      <c r="H10" s="4">
        <v>40742.6</v>
      </c>
      <c r="I10" s="4">
        <v>21146.44</v>
      </c>
      <c r="J10" s="4">
        <v>19596.16</v>
      </c>
    </row>
    <row r="11" spans="1:20" ht="21.75" customHeight="1" x14ac:dyDescent="0.3">
      <c r="A11" s="8" t="s">
        <v>13</v>
      </c>
      <c r="B11" s="15">
        <v>40742.6</v>
      </c>
      <c r="C11" s="15">
        <v>21146.44</v>
      </c>
      <c r="D11" s="15">
        <v>19596.16</v>
      </c>
      <c r="E11" s="11"/>
      <c r="F11" s="11"/>
      <c r="G11" s="11"/>
      <c r="H11" s="4">
        <v>8367.8700000000008</v>
      </c>
      <c r="I11" s="4">
        <v>5832.99</v>
      </c>
      <c r="J11" s="4">
        <v>2534.88</v>
      </c>
    </row>
    <row r="12" spans="1:20" ht="21.75" customHeight="1" x14ac:dyDescent="0.3">
      <c r="A12" s="8" t="s">
        <v>14</v>
      </c>
      <c r="B12" s="15">
        <v>8367.8700000000008</v>
      </c>
      <c r="C12" s="15">
        <v>5832.99</v>
      </c>
      <c r="D12" s="15">
        <v>2534.88</v>
      </c>
      <c r="E12" s="11"/>
      <c r="F12" s="11"/>
      <c r="G12" s="11"/>
      <c r="H12" s="4" t="s">
        <v>17</v>
      </c>
      <c r="I12" s="4" t="s">
        <v>17</v>
      </c>
      <c r="J12" s="4" t="s">
        <v>17</v>
      </c>
    </row>
    <row r="13" spans="1:20" ht="21.75" customHeight="1" x14ac:dyDescent="0.3">
      <c r="A13" s="8" t="s">
        <v>15</v>
      </c>
      <c r="B13" s="15" t="s">
        <v>17</v>
      </c>
      <c r="C13" s="15" t="s">
        <v>17</v>
      </c>
      <c r="D13" s="15" t="s">
        <v>17</v>
      </c>
      <c r="E13" s="11"/>
      <c r="F13" s="11"/>
      <c r="G13" s="11"/>
      <c r="H13" s="4">
        <v>10353.370000000001</v>
      </c>
      <c r="I13" s="4">
        <v>3600.46</v>
      </c>
      <c r="J13" s="4">
        <v>6752.91</v>
      </c>
    </row>
    <row r="14" spans="1:20" ht="21.75" customHeight="1" x14ac:dyDescent="0.3">
      <c r="A14" s="8" t="s">
        <v>12</v>
      </c>
      <c r="B14" s="13">
        <f>SUM(B15:B17)</f>
        <v>27867.01</v>
      </c>
      <c r="C14" s="13">
        <f t="shared" ref="C14" si="2">SUM(C15:C17)</f>
        <v>10534.369999999999</v>
      </c>
      <c r="D14" s="13">
        <f t="shared" ref="D14" si="3">SUM(D15:D17)</f>
        <v>17332.64</v>
      </c>
      <c r="E14" s="11"/>
      <c r="F14" s="11"/>
      <c r="G14" s="11"/>
      <c r="H14" s="4">
        <v>10769.73</v>
      </c>
      <c r="I14" s="4">
        <v>4239.71</v>
      </c>
      <c r="J14" s="4">
        <v>6530.02</v>
      </c>
    </row>
    <row r="15" spans="1:20" ht="21.75" customHeight="1" x14ac:dyDescent="0.3">
      <c r="A15" s="8" t="s">
        <v>18</v>
      </c>
      <c r="B15" s="15">
        <v>10353.370000000001</v>
      </c>
      <c r="C15" s="15">
        <v>3600.46</v>
      </c>
      <c r="D15" s="15">
        <v>6752.91</v>
      </c>
      <c r="E15" s="11"/>
      <c r="F15" s="11"/>
      <c r="G15" s="11"/>
      <c r="H15" s="4">
        <v>6743.91</v>
      </c>
      <c r="I15" s="4">
        <v>2694.2</v>
      </c>
      <c r="J15" s="4">
        <v>4049.71</v>
      </c>
    </row>
    <row r="16" spans="1:20" ht="21.75" customHeight="1" x14ac:dyDescent="0.3">
      <c r="A16" s="8" t="s">
        <v>16</v>
      </c>
      <c r="B16" s="15">
        <v>10769.73</v>
      </c>
      <c r="C16" s="15">
        <v>4239.71</v>
      </c>
      <c r="D16" s="15">
        <v>6530.02</v>
      </c>
      <c r="E16" s="11"/>
      <c r="F16" s="11"/>
      <c r="G16" s="11"/>
      <c r="H16" s="4">
        <v>181.23</v>
      </c>
      <c r="I16" s="4" t="s">
        <v>17</v>
      </c>
      <c r="J16" s="4">
        <v>181.23</v>
      </c>
    </row>
    <row r="17" spans="1:10" ht="21.75" customHeight="1" x14ac:dyDescent="0.3">
      <c r="A17" s="8" t="s">
        <v>15</v>
      </c>
      <c r="B17" s="15">
        <v>6743.91</v>
      </c>
      <c r="C17" s="15">
        <v>2694.2</v>
      </c>
      <c r="D17" s="15">
        <v>4049.71</v>
      </c>
      <c r="E17" s="11"/>
      <c r="F17" s="11"/>
      <c r="G17" s="11"/>
      <c r="H17" s="4">
        <v>742.59</v>
      </c>
      <c r="I17" s="4">
        <v>309.33999999999997</v>
      </c>
      <c r="J17" s="4">
        <v>433.24</v>
      </c>
    </row>
    <row r="18" spans="1:10" ht="21.75" customHeight="1" x14ac:dyDescent="0.3">
      <c r="A18" s="8" t="s">
        <v>26</v>
      </c>
      <c r="B18" s="15">
        <v>181.23</v>
      </c>
      <c r="C18" s="15" t="s">
        <v>17</v>
      </c>
      <c r="D18" s="15">
        <v>181.23</v>
      </c>
      <c r="E18" s="11"/>
      <c r="F18" s="11"/>
      <c r="G18" s="11"/>
    </row>
    <row r="19" spans="1:10" ht="19.5" x14ac:dyDescent="0.3">
      <c r="A19" s="8" t="s">
        <v>19</v>
      </c>
      <c r="B19" s="15">
        <v>742.59</v>
      </c>
      <c r="C19" s="15">
        <v>309.33999999999997</v>
      </c>
      <c r="D19" s="15">
        <v>433.24</v>
      </c>
    </row>
    <row r="20" spans="1:10" ht="21.75" customHeight="1" x14ac:dyDescent="0.2">
      <c r="A20" s="8"/>
      <c r="B20" s="21" t="s">
        <v>4</v>
      </c>
      <c r="C20" s="21"/>
      <c r="D20" s="21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SUM(B22,B23,B24,B25,B26,B30,B34:B35)</f>
        <v>99.950885115371477</v>
      </c>
      <c r="C21" s="16">
        <f>SUM(C22,C23,C24,C25,C26,C30,C35)</f>
        <v>99.999999999999986</v>
      </c>
      <c r="D21" s="16">
        <f>SUM(D22,D23,D24,D25,D26,D30,D34:D35)</f>
        <v>100.00000000000003</v>
      </c>
    </row>
    <row r="22" spans="1:10" ht="21.75" customHeight="1" x14ac:dyDescent="0.2">
      <c r="A22" s="6" t="s">
        <v>8</v>
      </c>
      <c r="B22" s="17">
        <f>(B6*100)/$B$5</f>
        <v>1.1956193848208259</v>
      </c>
      <c r="C22" s="17">
        <f>(C6*100)/$C$5</f>
        <v>0.79284025551842507</v>
      </c>
      <c r="D22" s="17">
        <f>(D6*100)/$D$5</f>
        <v>1.5627602331813635</v>
      </c>
    </row>
    <row r="23" spans="1:10" ht="21.75" customHeight="1" x14ac:dyDescent="0.2">
      <c r="A23" s="7" t="s">
        <v>9</v>
      </c>
      <c r="B23" s="17">
        <f>(B7*100)/$B$5</f>
        <v>32.822483066774268</v>
      </c>
      <c r="C23" s="17">
        <f>(C7*100)/$C$5</f>
        <v>28.295943304007821</v>
      </c>
      <c r="D23" s="17">
        <f>(D7*100)/$D$5</f>
        <v>36.94851028054299</v>
      </c>
    </row>
    <row r="24" spans="1:10" ht="21.75" customHeight="1" x14ac:dyDescent="0.2">
      <c r="A24" s="6" t="s">
        <v>6</v>
      </c>
      <c r="B24" s="17">
        <f>(B8*100)/$B$5</f>
        <v>26.477548931208567</v>
      </c>
      <c r="C24" s="17">
        <f>(C8*100)/$C$5</f>
        <v>28.554422696583238</v>
      </c>
      <c r="D24" s="17">
        <f>(D8*100)/$D$5</f>
        <v>24.584444114857121</v>
      </c>
    </row>
    <row r="25" spans="1:10" ht="21.75" customHeight="1" x14ac:dyDescent="0.2">
      <c r="A25" s="8" t="s">
        <v>10</v>
      </c>
      <c r="B25" s="17">
        <f>(B9*100)/$B$5</f>
        <v>18.39242806368626</v>
      </c>
      <c r="C25" s="17">
        <f>(C9*100)/$C$5</f>
        <v>20.860999340744279</v>
      </c>
      <c r="D25" s="17">
        <f>(D9*100)/$D$5</f>
        <v>16.142278324132374</v>
      </c>
    </row>
    <row r="26" spans="1:10" ht="21.75" customHeight="1" x14ac:dyDescent="0.2">
      <c r="A26" s="8" t="s">
        <v>11</v>
      </c>
      <c r="B26" s="17">
        <f>SUM(B27:B29)</f>
        <v>13.309358649798408</v>
      </c>
      <c r="C26" s="17">
        <f t="shared" ref="C26:D26" si="4">SUM(C27:C29)</f>
        <v>15.333054854622745</v>
      </c>
      <c r="D26" s="17">
        <f t="shared" si="4"/>
        <v>11.464721012416286</v>
      </c>
    </row>
    <row r="27" spans="1:10" ht="21.75" customHeight="1" x14ac:dyDescent="0.2">
      <c r="A27" s="8" t="s">
        <v>13</v>
      </c>
      <c r="B27" s="17">
        <f>(B11*100)/$B$5</f>
        <v>11.041594098473841</v>
      </c>
      <c r="C27" s="17">
        <f>(C11*100)/$C$5</f>
        <v>12.018027234081247</v>
      </c>
      <c r="D27" s="17">
        <f>(D11*100)/$D$5</f>
        <v>10.151556696597698</v>
      </c>
    </row>
    <row r="28" spans="1:10" ht="21.75" customHeight="1" x14ac:dyDescent="0.2">
      <c r="A28" s="8" t="s">
        <v>14</v>
      </c>
      <c r="B28" s="17">
        <f>(B12*100)/$B$5</f>
        <v>2.2677645513245674</v>
      </c>
      <c r="C28" s="17">
        <f>(C12*100)/$C$5</f>
        <v>3.3150276205414988</v>
      </c>
      <c r="D28" s="17">
        <f>(D12*100)/$D$5</f>
        <v>1.3131643158185875</v>
      </c>
    </row>
    <row r="29" spans="1:10" ht="21.75" customHeight="1" x14ac:dyDescent="0.2">
      <c r="A29" s="8" t="s">
        <v>15</v>
      </c>
      <c r="B29" s="17" t="s">
        <v>17</v>
      </c>
      <c r="C29" s="17" t="s">
        <v>17</v>
      </c>
      <c r="D29" s="17" t="s">
        <v>17</v>
      </c>
    </row>
    <row r="30" spans="1:10" ht="21.75" customHeight="1" x14ac:dyDescent="0.2">
      <c r="A30" s="8" t="s">
        <v>12</v>
      </c>
      <c r="B30" s="17">
        <f>SUM(B31:B33)</f>
        <v>7.5521987589920991</v>
      </c>
      <c r="C30" s="17">
        <f>(C14*100)/$C$5</f>
        <v>5.9869342335583893</v>
      </c>
      <c r="D30" s="17">
        <f>(D14*100)/$D$5</f>
        <v>8.9789671885572027</v>
      </c>
    </row>
    <row r="31" spans="1:10" ht="21.75" customHeight="1" x14ac:dyDescent="0.2">
      <c r="A31" s="8" t="s">
        <v>18</v>
      </c>
      <c r="B31" s="17">
        <f>(B15*100)/$B$5</f>
        <v>2.8058520833554099</v>
      </c>
      <c r="C31" s="17">
        <f>(C15*100)/$C$5</f>
        <v>2.0462274659573985</v>
      </c>
      <c r="D31" s="17">
        <f>(D15*100)/$D$5</f>
        <v>3.498264391187945</v>
      </c>
    </row>
    <row r="32" spans="1:10" ht="21.75" customHeight="1" x14ac:dyDescent="0.2">
      <c r="A32" s="8" t="s">
        <v>16</v>
      </c>
      <c r="B32" s="17">
        <f>(B16*100)/$B$5</f>
        <v>2.9186892149778529</v>
      </c>
      <c r="C32" s="17">
        <f>(C16*100)/$C$5</f>
        <v>2.4095285184932598</v>
      </c>
      <c r="D32" s="17">
        <f>(D16*100)/$D$5</f>
        <v>3.3827988881452744</v>
      </c>
    </row>
    <row r="33" spans="1:4" ht="21.75" customHeight="1" x14ac:dyDescent="0.2">
      <c r="A33" s="8" t="s">
        <v>15</v>
      </c>
      <c r="B33" s="20">
        <f>(B17*100)/$B$5</f>
        <v>1.8276574606588367</v>
      </c>
      <c r="C33" s="17">
        <f>(C17*100)/$C$5</f>
        <v>1.5311782491077315</v>
      </c>
      <c r="D33" s="20">
        <f>(D17*100)/$D$5</f>
        <v>2.0979039092239837</v>
      </c>
    </row>
    <row r="34" spans="1:4" ht="21.75" customHeight="1" x14ac:dyDescent="0.2">
      <c r="A34" s="8" t="s">
        <v>26</v>
      </c>
      <c r="B34" s="23" t="s">
        <v>28</v>
      </c>
      <c r="C34" s="17" t="s">
        <v>17</v>
      </c>
      <c r="D34" s="20">
        <f>(D18*100)/$D$5</f>
        <v>9.388403749124323E-2</v>
      </c>
    </row>
    <row r="35" spans="1:4" ht="19.5" x14ac:dyDescent="0.2">
      <c r="A35" s="9" t="s">
        <v>19</v>
      </c>
      <c r="B35" s="18">
        <f t="shared" ref="B35" si="5">(B19*100)/$B$5</f>
        <v>0.20124826009105187</v>
      </c>
      <c r="C35" s="18">
        <f t="shared" ref="C35" si="6">(C19*100)/$C$5</f>
        <v>0.1758053149651049</v>
      </c>
      <c r="D35" s="18">
        <f t="shared" ref="D35" si="7">(D19*100)/$D$5</f>
        <v>0.22443480882142147</v>
      </c>
    </row>
    <row r="36" spans="1:4" ht="21.75" hidden="1" customHeight="1" x14ac:dyDescent="0.2">
      <c r="A36" s="4" t="s">
        <v>21</v>
      </c>
    </row>
    <row r="37" spans="1:4" ht="21.75" customHeight="1" x14ac:dyDescent="0.2">
      <c r="A37" s="4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98" top="0.53700000000000003" bottom="0.39370078740157499" header="0.511811023622047" footer="0.511811023622047"/>
  <pageSetup paperSize="9" orientation="portrait" r:id="rId1"/>
  <ignoredErrors>
    <ignoredError sqref="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2019-07-09T05:31:20Z</cp:lastPrinted>
  <dcterms:created xsi:type="dcterms:W3CDTF">2012-12-19T02:22:22Z</dcterms:created>
  <dcterms:modified xsi:type="dcterms:W3CDTF">2019-10-09T06:44:33Z</dcterms:modified>
</cp:coreProperties>
</file>