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Up ระบบข้อมูล\T19\"/>
    </mc:Choice>
  </mc:AlternateContent>
  <bookViews>
    <workbookView xWindow="0" yWindow="0" windowWidth="20490" windowHeight="7230"/>
  </bookViews>
  <sheets>
    <sheet name="T-19.2" sheetId="1" r:id="rId1"/>
  </sheets>
  <definedNames>
    <definedName name="_xlnm.Print_Area" localSheetId="0">'T-19.2'!$A$1:$U$68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P57" i="1"/>
  <c r="O57" i="1"/>
  <c r="N57" i="1"/>
  <c r="M57" i="1"/>
  <c r="L57" i="1"/>
  <c r="K57" i="1"/>
  <c r="J57" i="1"/>
  <c r="I57" i="1"/>
  <c r="H57" i="1"/>
  <c r="G57" i="1"/>
  <c r="F57" i="1"/>
  <c r="E57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Q25" i="1"/>
  <c r="P25" i="1"/>
  <c r="O25" i="1"/>
  <c r="O14" i="1" s="1"/>
  <c r="N25" i="1"/>
  <c r="N14" i="1" s="1"/>
  <c r="M25" i="1"/>
  <c r="L25" i="1"/>
  <c r="K25" i="1"/>
  <c r="K14" i="1" s="1"/>
  <c r="J25" i="1"/>
  <c r="J14" i="1" s="1"/>
  <c r="I25" i="1"/>
  <c r="H25" i="1"/>
  <c r="G25" i="1"/>
  <c r="G14" i="1" s="1"/>
  <c r="F25" i="1"/>
  <c r="F14" i="1" s="1"/>
  <c r="E25" i="1"/>
  <c r="R15" i="1"/>
  <c r="Q15" i="1"/>
  <c r="P15" i="1"/>
  <c r="P14" i="1" s="1"/>
  <c r="O15" i="1"/>
  <c r="N15" i="1"/>
  <c r="M15" i="1"/>
  <c r="L15" i="1"/>
  <c r="L14" i="1" s="1"/>
  <c r="K15" i="1"/>
  <c r="J15" i="1"/>
  <c r="I15" i="1"/>
  <c r="H15" i="1"/>
  <c r="H14" i="1" s="1"/>
  <c r="G15" i="1"/>
  <c r="F15" i="1"/>
  <c r="E15" i="1"/>
  <c r="Q14" i="1"/>
  <c r="M14" i="1"/>
  <c r="I14" i="1"/>
  <c r="E14" i="1"/>
</calcChain>
</file>

<file path=xl/sharedStrings.xml><?xml version="1.0" encoding="utf-8"?>
<sst xmlns="http://schemas.openxmlformats.org/spreadsheetml/2006/main" count="171" uniqueCount="102">
  <si>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</si>
  <si>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</si>
  <si>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>Table</t>
  </si>
  <si>
    <t>Actual Revenue and Expenditure of Municipality by Type, District and Municipality: Fiscal Year 2019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</si>
  <si>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</si>
  <si>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</si>
  <si>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</si>
  <si>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</si>
  <si>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</si>
  <si>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</si>
  <si>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</si>
  <si>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</si>
  <si>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</si>
  <si>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</si>
  <si>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</si>
  <si>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</si>
  <si>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</si>
  <si>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</si>
  <si>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</si>
  <si>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</si>
  <si>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</si>
  <si>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</si>
  <si>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</si>
  <si>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</si>
  <si>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</si>
  <si>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</si>
  <si>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</si>
  <si>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</si>
  <si>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</si>
  <si>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</si>
  <si>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</si>
  <si>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</si>
  <si>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</si>
  <si>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</si>
  <si>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</si>
  <si>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</si>
  <si>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</si>
  <si>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</si>
  <si>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</si>
  <si>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</si>
  <si>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</si>
  <si>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</si>
  <si>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</t>
  </si>
  <si>
    <t>Total</t>
  </si>
  <si>
    <t>อ.เมืองหนองคาย</t>
  </si>
  <si>
    <t>ทม.เมืองหนองคาย</t>
  </si>
  <si>
    <t>Nong Khai Town municipality</t>
  </si>
  <si>
    <t>ทต.หาดคำ</t>
  </si>
  <si>
    <t>-</t>
  </si>
  <si>
    <t>Hat Kham municipality</t>
  </si>
  <si>
    <t>ทต.หนองสองห้อง</t>
  </si>
  <si>
    <t>Nong Song Hong municipality</t>
  </si>
  <si>
    <t>ทต.เวียงคุก</t>
  </si>
  <si>
    <t>Wiang Khuk municipality</t>
  </si>
  <si>
    <t>ทต.วัดธาตุ</t>
  </si>
  <si>
    <t>Wad That municipality</t>
  </si>
  <si>
    <t>ทต.โพธิ์ชัย</t>
  </si>
  <si>
    <t>Pho Chai municipality</t>
  </si>
  <si>
    <t>ทต.ปะโค</t>
  </si>
  <si>
    <t>Pha Kho municipality</t>
  </si>
  <si>
    <t>ทต.บ้านเดื่อ</t>
  </si>
  <si>
    <t>Ban Dua municipality</t>
  </si>
  <si>
    <t>ทต.กวนวัน</t>
  </si>
  <si>
    <t>Kuan Wan municipality</t>
  </si>
  <si>
    <t>อ.ท่าบ่อ</t>
  </si>
  <si>
    <t>Tha Bo district</t>
  </si>
  <si>
    <t>ทม.เมืองท่าบ่อ</t>
  </si>
  <si>
    <t>Tha Bo Town municipality</t>
  </si>
  <si>
    <t>ทต.โพนสา</t>
  </si>
  <si>
    <t>Phon Sa municipality</t>
  </si>
  <si>
    <t>ทต.บ้านถ่อน</t>
  </si>
  <si>
    <t>Ban Thon municipality</t>
  </si>
  <si>
    <t>ทต.กองนาง</t>
  </si>
  <si>
    <t>Kong Nang municipality</t>
  </si>
  <si>
    <t>รายรับ และรายจ่ายจริงของเทศบาล จำแนกตามประเภท เป็นรายอำเภอ และเทศบาล ปีงบประมาณ 2562 (ต่อ)</t>
  </si>
  <si>
    <t>Actual Revenue and Expenditure of Municipality by Type, District and Municipality: Fiscal Year 2019 (Cont.)</t>
  </si>
  <si>
    <t>อ.โพนพิสัย</t>
  </si>
  <si>
    <t>Phon Phisai district</t>
  </si>
  <si>
    <t>ทต.สร้างนางขาว</t>
  </si>
  <si>
    <t>Srang Nangkeaw municipality</t>
  </si>
  <si>
    <t>ทต.โพนพิสัย</t>
  </si>
  <si>
    <t>Phon Phisai municipality</t>
  </si>
  <si>
    <t>อ.ศรีเชียงใหม่</t>
  </si>
  <si>
    <t>Si Chiang Mai district</t>
  </si>
  <si>
    <t>ทต.ศรีเชียงใหม่</t>
  </si>
  <si>
    <t>Si Chiang Mai municipality</t>
  </si>
  <si>
    <t>ทต.หนองปลาปาก</t>
  </si>
  <si>
    <t>Nong Phapak municipality</t>
  </si>
  <si>
    <t>อ.สังคม</t>
  </si>
  <si>
    <t>Sangkhom district</t>
  </si>
  <si>
    <t>ทต.สังคม</t>
  </si>
  <si>
    <t>Sangkhom municipality</t>
  </si>
  <si>
    <t>อ.เฝ้าไร่</t>
  </si>
  <si>
    <t>Fao Rai district</t>
  </si>
  <si>
    <t>ทต.เฝ้าไร่</t>
  </si>
  <si>
    <t>Fao Rai municipality</t>
  </si>
  <si>
    <t>ที่มา :</t>
  </si>
  <si>
    <t>สำนักงานส่งเสริมการปกครองท้องถิ่นจังหวัดหนองคาย</t>
  </si>
  <si>
    <t xml:space="preserve"> Source :</t>
  </si>
  <si>
    <t>Nong Khai Provincial Office of Local Administration</t>
  </si>
  <si>
    <t>สำนักงานคลังจังหวัดหนองคาย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</si>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</sst>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0"/>
      <color rgb="FFFF0000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color theme="1"/>
      <name val="TH SarabunPSK"/>
      <family val="2"/>
    </font>
    <font>
      <sz val="10"/>
      <name val="TH SarabunPSK"/>
      <family val="2"/>
    </font>
    <font>
      <b/>
      <sz val="10"/>
      <color theme="1"/>
      <name val="TH SarabunPSK"/>
      <family val="2"/>
    </font>
    <font>
      <sz val="11"/>
      <color theme="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43" fontId="4" fillId="0" borderId="0" xfId="0" applyNumberFormat="1" applyFont="1" applyBorder="1"/>
    <xf numFmtId="0" fontId="3" fillId="0" borderId="0" xfId="0" applyFont="1" applyBorder="1" applyAlignme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2" borderId="0" xfId="0" applyFont="1" applyFill="1"/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0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3" fontId="10" fillId="2" borderId="9" xfId="1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3" fontId="12" fillId="2" borderId="9" xfId="1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43" fontId="15" fillId="2" borderId="0" xfId="1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187" fontId="8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87" fontId="7" fillId="0" borderId="0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5" xfId="0" applyFont="1" applyBorder="1" applyAlignment="1"/>
    <xf numFmtId="0" fontId="5" fillId="0" borderId="7" xfId="0" applyFont="1" applyBorder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16" fillId="0" borderId="0" xfId="0" applyFont="1"/>
    <xf numFmtId="0" fontId="16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64</xdr:row>
      <xdr:rowOff>104775</xdr:rowOff>
    </xdr:from>
    <xdr:to>
      <xdr:col>20</xdr:col>
      <xdr:colOff>407625</xdr:colOff>
      <xdr:row>67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/>
      </xdr:nvGrpSpPr>
      <xdr:grpSpPr>
        <a:xfrm flipV="1">
          <a:off x="11261148" y="14141161"/>
          <a:ext cx="360000" cy="68140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20</xdr:col>
      <xdr:colOff>47625</xdr:colOff>
      <xdr:row>0</xdr:row>
      <xdr:rowOff>28575</xdr:rowOff>
    </xdr:from>
    <xdr:to>
      <xdr:col>20</xdr:col>
      <xdr:colOff>407625</xdr:colOff>
      <xdr:row>2</xdr:row>
      <xdr:rowOff>236325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pSpPr/>
      </xdr:nvGrpSpPr>
      <xdr:grpSpPr>
        <a:xfrm>
          <a:off x="11261148" y="28575"/>
          <a:ext cx="360000" cy="692659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W70"/>
  <sheetViews>
    <sheetView showGridLines="0" tabSelected="1" view="pageBreakPreview" zoomScale="110" zoomScaleNormal="99" zoomScaleSheetLayoutView="110" workbookViewId="0">
      <selection activeCell="B2" sqref="B2"/>
    </sheetView>
  </sheetViews>
  <sheetFormatPr defaultColWidth="9.140625" defaultRowHeight="18.75" x14ac:dyDescent="0.3"/>
  <cols>
    <col min="1" max="1" width="1.140625" style="117" customWidth="1"/>
    <col min="2" max="2" width="5.5703125" style="117" customWidth="1"/>
    <col min="3" max="3" width="5.7109375" style="117" customWidth="1"/>
    <col min="4" max="4" width="1.42578125" style="117" customWidth="1"/>
    <col min="5" max="5" width="10.85546875" style="117" bestFit="1" customWidth="1"/>
    <col min="6" max="6" width="10.42578125" style="117" bestFit="1" customWidth="1"/>
    <col min="7" max="7" width="9.42578125" style="117" customWidth="1"/>
    <col min="8" max="8" width="10.5703125" style="117" customWidth="1"/>
    <col min="9" max="9" width="10.140625" style="117" bestFit="1" customWidth="1"/>
    <col min="10" max="10" width="10.5703125" style="117" customWidth="1"/>
    <col min="11" max="11" width="11.85546875" style="117" customWidth="1"/>
    <col min="12" max="13" width="11.140625" style="117" customWidth="1"/>
    <col min="14" max="14" width="10.42578125" style="117" customWidth="1"/>
    <col min="15" max="15" width="10.5703125" style="117" customWidth="1"/>
    <col min="16" max="16" width="10.42578125" style="117" customWidth="1"/>
    <col min="17" max="17" width="7" style="117" customWidth="1"/>
    <col min="18" max="18" width="0.140625" style="118" hidden="1" customWidth="1"/>
    <col min="19" max="19" width="18.140625" style="118" customWidth="1"/>
    <col min="20" max="20" width="1.7109375" style="117" customWidth="1"/>
    <col min="21" max="21" width="6.140625" style="117" customWidth="1"/>
    <col min="22" max="16384" width="9.140625" style="117"/>
  </cols>
  <sheetData>
    <row r="2" spans="1:23" s="1" customFormat="1" x14ac:dyDescent="0.3">
      <c r="B2" s="2" t="s">
        <v>0</v>
      </c>
      <c r="C2" s="3">
        <v>19.2</v>
      </c>
      <c r="D2" s="2" t="s">
        <v>1</v>
      </c>
      <c r="R2" s="4"/>
      <c r="S2" s="4"/>
    </row>
    <row r="3" spans="1:23" s="5" customFormat="1" x14ac:dyDescent="0.3">
      <c r="B3" s="1" t="s">
        <v>2</v>
      </c>
      <c r="C3" s="3">
        <v>19.2</v>
      </c>
      <c r="D3" s="6" t="s">
        <v>3</v>
      </c>
      <c r="R3" s="7"/>
      <c r="S3" s="7"/>
    </row>
    <row r="4" spans="1:23" s="8" customFormat="1" ht="15.75" x14ac:dyDescent="0.25">
      <c r="B4" s="9"/>
      <c r="C4" s="10"/>
      <c r="D4" s="11"/>
      <c r="E4" s="12"/>
      <c r="M4" s="12"/>
      <c r="R4" s="13"/>
      <c r="S4" s="14" t="s">
        <v>4</v>
      </c>
    </row>
    <row r="5" spans="1:23" s="15" customFormat="1" ht="7.5" x14ac:dyDescent="0.15">
      <c r="R5" s="16"/>
      <c r="S5" s="16"/>
    </row>
    <row r="6" spans="1:23" s="27" customFormat="1" ht="15" x14ac:dyDescent="0.25">
      <c r="A6" s="17" t="s">
        <v>5</v>
      </c>
      <c r="B6" s="17"/>
      <c r="C6" s="17"/>
      <c r="D6" s="18"/>
      <c r="E6" s="19" t="s">
        <v>6</v>
      </c>
      <c r="F6" s="20"/>
      <c r="G6" s="20"/>
      <c r="H6" s="20"/>
      <c r="I6" s="20"/>
      <c r="J6" s="20"/>
      <c r="K6" s="21"/>
      <c r="L6" s="22" t="s">
        <v>7</v>
      </c>
      <c r="M6" s="23"/>
      <c r="N6" s="23"/>
      <c r="O6" s="23"/>
      <c r="P6" s="23"/>
      <c r="Q6" s="24"/>
      <c r="R6" s="25" t="s">
        <v>8</v>
      </c>
      <c r="S6" s="26"/>
    </row>
    <row r="7" spans="1:23" s="27" customFormat="1" ht="15" x14ac:dyDescent="0.25">
      <c r="A7" s="28"/>
      <c r="B7" s="28"/>
      <c r="C7" s="28"/>
      <c r="D7" s="29"/>
      <c r="E7" s="30" t="s">
        <v>9</v>
      </c>
      <c r="F7" s="31"/>
      <c r="G7" s="31"/>
      <c r="H7" s="31"/>
      <c r="I7" s="31"/>
      <c r="J7" s="31"/>
      <c r="K7" s="32"/>
      <c r="L7" s="33" t="s">
        <v>10</v>
      </c>
      <c r="M7" s="34"/>
      <c r="N7" s="34"/>
      <c r="O7" s="34"/>
      <c r="P7" s="34"/>
      <c r="Q7" s="35"/>
      <c r="R7" s="36"/>
      <c r="S7" s="37"/>
    </row>
    <row r="8" spans="1:23" s="27" customFormat="1" ht="15" x14ac:dyDescent="0.25">
      <c r="A8" s="28"/>
      <c r="B8" s="28"/>
      <c r="C8" s="28"/>
      <c r="D8" s="29"/>
      <c r="E8" s="38"/>
      <c r="F8" s="38" t="s">
        <v>11</v>
      </c>
      <c r="G8" s="38"/>
      <c r="H8" s="38"/>
      <c r="I8" s="38"/>
      <c r="K8" s="39"/>
      <c r="L8" s="40"/>
      <c r="M8" s="40"/>
      <c r="N8" s="40"/>
      <c r="O8" s="40"/>
      <c r="P8" s="40"/>
      <c r="Q8" s="41"/>
      <c r="R8" s="36"/>
      <c r="S8" s="37"/>
      <c r="V8" s="42"/>
      <c r="W8" s="42"/>
    </row>
    <row r="9" spans="1:23" s="27" customFormat="1" ht="15" x14ac:dyDescent="0.25">
      <c r="A9" s="28"/>
      <c r="B9" s="28"/>
      <c r="C9" s="28"/>
      <c r="D9" s="29"/>
      <c r="E9" s="38" t="s">
        <v>12</v>
      </c>
      <c r="F9" s="38" t="s">
        <v>13</v>
      </c>
      <c r="G9" s="38"/>
      <c r="H9" s="38" t="s">
        <v>14</v>
      </c>
      <c r="I9" s="38"/>
      <c r="J9" s="40"/>
      <c r="K9" s="38"/>
      <c r="L9" s="40"/>
      <c r="M9" s="40"/>
      <c r="N9" s="40"/>
      <c r="O9" s="40"/>
      <c r="P9" s="40"/>
      <c r="Q9" s="38"/>
      <c r="R9" s="36"/>
      <c r="S9" s="37"/>
      <c r="V9" s="42"/>
      <c r="W9" s="42"/>
    </row>
    <row r="10" spans="1:23" s="27" customFormat="1" ht="15" x14ac:dyDescent="0.25">
      <c r="A10" s="28"/>
      <c r="B10" s="28"/>
      <c r="C10" s="28"/>
      <c r="D10" s="29"/>
      <c r="E10" s="38" t="s">
        <v>15</v>
      </c>
      <c r="F10" s="38" t="s">
        <v>16</v>
      </c>
      <c r="G10" s="38"/>
      <c r="H10" s="43" t="s">
        <v>17</v>
      </c>
      <c r="I10" s="38"/>
      <c r="J10" s="40"/>
      <c r="K10" s="38"/>
      <c r="L10" s="40" t="s">
        <v>18</v>
      </c>
      <c r="M10" s="40"/>
      <c r="N10" s="40"/>
      <c r="O10" s="40"/>
      <c r="P10" s="40"/>
      <c r="Q10" s="38" t="s">
        <v>7</v>
      </c>
      <c r="R10" s="36"/>
      <c r="S10" s="37"/>
      <c r="V10" s="42"/>
      <c r="W10" s="42"/>
    </row>
    <row r="11" spans="1:23" s="27" customFormat="1" ht="15" x14ac:dyDescent="0.25">
      <c r="A11" s="28"/>
      <c r="B11" s="28"/>
      <c r="C11" s="28"/>
      <c r="D11" s="29"/>
      <c r="E11" s="38" t="s">
        <v>19</v>
      </c>
      <c r="F11" s="42" t="s">
        <v>20</v>
      </c>
      <c r="G11" s="38" t="s">
        <v>21</v>
      </c>
      <c r="H11" s="42" t="s">
        <v>22</v>
      </c>
      <c r="I11" s="38" t="s">
        <v>23</v>
      </c>
      <c r="J11" s="40" t="s">
        <v>24</v>
      </c>
      <c r="K11" s="38" t="s">
        <v>25</v>
      </c>
      <c r="L11" s="40" t="s">
        <v>26</v>
      </c>
      <c r="M11" s="40" t="s">
        <v>27</v>
      </c>
      <c r="N11" s="40" t="s">
        <v>28</v>
      </c>
      <c r="O11" s="40" t="s">
        <v>29</v>
      </c>
      <c r="P11" s="40" t="s">
        <v>30</v>
      </c>
      <c r="Q11" s="38" t="s">
        <v>31</v>
      </c>
      <c r="R11" s="36"/>
      <c r="S11" s="37"/>
      <c r="V11" s="42"/>
      <c r="W11" s="42"/>
    </row>
    <row r="12" spans="1:23" s="48" customFormat="1" ht="15" x14ac:dyDescent="0.25">
      <c r="A12" s="31"/>
      <c r="B12" s="31"/>
      <c r="C12" s="31"/>
      <c r="D12" s="32"/>
      <c r="E12" s="44" t="s">
        <v>19</v>
      </c>
      <c r="F12" s="44" t="s">
        <v>32</v>
      </c>
      <c r="G12" s="44" t="s">
        <v>33</v>
      </c>
      <c r="H12" s="44" t="s">
        <v>34</v>
      </c>
      <c r="I12" s="44" t="s">
        <v>35</v>
      </c>
      <c r="J12" s="45" t="s">
        <v>36</v>
      </c>
      <c r="K12" s="44" t="s">
        <v>37</v>
      </c>
      <c r="L12" s="45" t="s">
        <v>38</v>
      </c>
      <c r="M12" s="45" t="s">
        <v>39</v>
      </c>
      <c r="N12" s="45" t="s">
        <v>40</v>
      </c>
      <c r="O12" s="45" t="s">
        <v>41</v>
      </c>
      <c r="P12" s="45" t="s">
        <v>36</v>
      </c>
      <c r="Q12" s="44" t="s">
        <v>37</v>
      </c>
      <c r="R12" s="46"/>
      <c r="S12" s="47"/>
      <c r="V12" s="49"/>
      <c r="W12" s="49"/>
    </row>
    <row r="13" spans="1:23" s="55" customFormat="1" ht="3" customHeight="1" x14ac:dyDescent="0.25">
      <c r="A13" s="50"/>
      <c r="B13" s="50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54"/>
      <c r="V13" s="56"/>
      <c r="W13" s="56"/>
    </row>
    <row r="14" spans="1:23" s="62" customFormat="1" ht="21" customHeight="1" x14ac:dyDescent="0.5">
      <c r="A14" s="57" t="s">
        <v>42</v>
      </c>
      <c r="B14" s="58"/>
      <c r="C14" s="58"/>
      <c r="D14" s="58"/>
      <c r="E14" s="59">
        <f>SUM(E15,E49,E25,E52,E55,E57)</f>
        <v>56126.090000000011</v>
      </c>
      <c r="F14" s="59">
        <f>SUM(F15,F49,F25,F52,F55,F57)</f>
        <v>25239.719999999994</v>
      </c>
      <c r="G14" s="59">
        <f t="shared" ref="G14:Q14" si="0">SUM(G15,G49,G25,G52,G55,G57)</f>
        <v>28280.09</v>
      </c>
      <c r="H14" s="59">
        <f t="shared" si="0"/>
        <v>14850.28</v>
      </c>
      <c r="I14" s="59">
        <f t="shared" si="0"/>
        <v>5447.6100000000006</v>
      </c>
      <c r="J14" s="59">
        <f t="shared" si="0"/>
        <v>829279.05</v>
      </c>
      <c r="K14" s="59">
        <f>SUM(K15,K49,K25,K52,K55,K57)</f>
        <v>662514.51</v>
      </c>
      <c r="L14" s="59">
        <f t="shared" si="0"/>
        <v>315352.90000000002</v>
      </c>
      <c r="M14" s="59">
        <f t="shared" si="0"/>
        <v>489988.08999999991</v>
      </c>
      <c r="N14" s="59">
        <f t="shared" si="0"/>
        <v>376317.74</v>
      </c>
      <c r="O14" s="59">
        <f t="shared" si="0"/>
        <v>288355.15000000002</v>
      </c>
      <c r="P14" s="59">
        <f t="shared" si="0"/>
        <v>87615.6</v>
      </c>
      <c r="Q14" s="59">
        <f t="shared" si="0"/>
        <v>171.86</v>
      </c>
      <c r="R14" s="60">
        <v>171.86</v>
      </c>
      <c r="S14" s="61" t="s">
        <v>43</v>
      </c>
      <c r="V14" s="60"/>
      <c r="W14" s="60"/>
    </row>
    <row r="15" spans="1:23" s="62" customFormat="1" ht="21" customHeight="1" x14ac:dyDescent="0.5">
      <c r="A15" s="63" t="s">
        <v>44</v>
      </c>
      <c r="B15" s="64"/>
      <c r="C15" s="64"/>
      <c r="D15" s="65"/>
      <c r="E15" s="59">
        <f>SUM(E16:E24)</f>
        <v>44386.580000000009</v>
      </c>
      <c r="F15" s="59">
        <f t="shared" ref="F15:R15" si="1">SUM(F16:F24)</f>
        <v>11066.67</v>
      </c>
      <c r="G15" s="59">
        <f t="shared" si="1"/>
        <v>20741.28</v>
      </c>
      <c r="H15" s="59">
        <f t="shared" si="1"/>
        <v>6599.6799999999994</v>
      </c>
      <c r="I15" s="59">
        <f t="shared" si="1"/>
        <v>3008.27</v>
      </c>
      <c r="J15" s="59">
        <f t="shared" si="1"/>
        <v>513249.4</v>
      </c>
      <c r="K15" s="59">
        <f t="shared" si="1"/>
        <v>387882.33999999997</v>
      </c>
      <c r="L15" s="59">
        <f t="shared" si="1"/>
        <v>181829.12</v>
      </c>
      <c r="M15" s="59">
        <f t="shared" si="1"/>
        <v>291428.32999999996</v>
      </c>
      <c r="N15" s="59">
        <f t="shared" si="1"/>
        <v>228481.54999999996</v>
      </c>
      <c r="O15" s="59">
        <f t="shared" si="1"/>
        <v>192550.37000000002</v>
      </c>
      <c r="P15" s="59">
        <f t="shared" si="1"/>
        <v>59353.130000000005</v>
      </c>
      <c r="Q15" s="59">
        <f t="shared" si="1"/>
        <v>59.66</v>
      </c>
      <c r="R15" s="59">
        <f t="shared" si="1"/>
        <v>0</v>
      </c>
      <c r="S15" s="66"/>
      <c r="V15" s="60"/>
      <c r="W15" s="60"/>
    </row>
    <row r="16" spans="1:23" s="74" customFormat="1" ht="21" customHeight="1" x14ac:dyDescent="0.5">
      <c r="A16" s="67"/>
      <c r="B16" s="68" t="s">
        <v>45</v>
      </c>
      <c r="C16" s="69"/>
      <c r="D16" s="70"/>
      <c r="E16" s="71">
        <v>36488.83</v>
      </c>
      <c r="F16" s="71">
        <v>5120.8999999999996</v>
      </c>
      <c r="G16" s="71">
        <v>16458.93</v>
      </c>
      <c r="H16" s="71">
        <v>2611.2199999999998</v>
      </c>
      <c r="I16" s="71">
        <v>1387.2</v>
      </c>
      <c r="J16" s="71">
        <v>320874.05</v>
      </c>
      <c r="K16" s="71">
        <v>197130.77</v>
      </c>
      <c r="L16" s="71">
        <v>94379.6</v>
      </c>
      <c r="M16" s="71">
        <v>171138.4</v>
      </c>
      <c r="N16" s="71">
        <v>128931.48</v>
      </c>
      <c r="O16" s="71">
        <v>136972.85</v>
      </c>
      <c r="P16" s="71">
        <v>40926.61</v>
      </c>
      <c r="Q16" s="71">
        <v>49.66</v>
      </c>
      <c r="R16" s="72"/>
      <c r="S16" s="73" t="s">
        <v>46</v>
      </c>
      <c r="V16" s="75"/>
      <c r="W16" s="75"/>
    </row>
    <row r="17" spans="1:23" s="74" customFormat="1" ht="21" customHeight="1" x14ac:dyDescent="0.5">
      <c r="A17" s="69"/>
      <c r="B17" s="68" t="s">
        <v>47</v>
      </c>
      <c r="C17" s="69"/>
      <c r="D17" s="70"/>
      <c r="E17" s="71">
        <v>904.64</v>
      </c>
      <c r="F17" s="71">
        <v>447.62</v>
      </c>
      <c r="G17" s="71">
        <v>236.92</v>
      </c>
      <c r="H17" s="71" t="s">
        <v>48</v>
      </c>
      <c r="I17" s="71">
        <v>201.22</v>
      </c>
      <c r="J17" s="71">
        <v>30274.560000000001</v>
      </c>
      <c r="K17" s="71">
        <v>26603.7</v>
      </c>
      <c r="L17" s="71">
        <v>14191.47</v>
      </c>
      <c r="M17" s="71">
        <v>14982.79</v>
      </c>
      <c r="N17" s="71">
        <v>12907.75</v>
      </c>
      <c r="O17" s="71">
        <v>11707.55</v>
      </c>
      <c r="P17" s="71">
        <v>2039.69</v>
      </c>
      <c r="Q17" s="71" t="s">
        <v>48</v>
      </c>
      <c r="R17" s="72"/>
      <c r="S17" s="73" t="s">
        <v>49</v>
      </c>
      <c r="V17" s="75"/>
      <c r="W17" s="75"/>
    </row>
    <row r="18" spans="1:23" s="74" customFormat="1" ht="21" customHeight="1" x14ac:dyDescent="0.5">
      <c r="A18" s="69"/>
      <c r="B18" s="68" t="s">
        <v>50</v>
      </c>
      <c r="C18" s="69"/>
      <c r="D18" s="70"/>
      <c r="E18" s="71">
        <v>1759.91</v>
      </c>
      <c r="F18" s="71">
        <v>2052.96</v>
      </c>
      <c r="G18" s="71">
        <v>1311.85</v>
      </c>
      <c r="H18" s="71" t="s">
        <v>48</v>
      </c>
      <c r="I18" s="71">
        <v>48.83</v>
      </c>
      <c r="J18" s="71">
        <v>23577.09</v>
      </c>
      <c r="K18" s="71">
        <v>26216.77</v>
      </c>
      <c r="L18" s="71">
        <v>8098.6</v>
      </c>
      <c r="M18" s="71">
        <v>18500.61</v>
      </c>
      <c r="N18" s="71">
        <v>14639.65</v>
      </c>
      <c r="O18" s="71">
        <v>8242.7000000000007</v>
      </c>
      <c r="P18" s="71">
        <v>3145.14</v>
      </c>
      <c r="Q18" s="71" t="s">
        <v>48</v>
      </c>
      <c r="R18" s="72"/>
      <c r="S18" s="73" t="s">
        <v>51</v>
      </c>
      <c r="V18" s="75"/>
      <c r="W18" s="75"/>
    </row>
    <row r="19" spans="1:23" s="74" customFormat="1" ht="21" customHeight="1" x14ac:dyDescent="0.5">
      <c r="A19" s="69"/>
      <c r="B19" s="68" t="s">
        <v>52</v>
      </c>
      <c r="C19" s="69"/>
      <c r="D19" s="70"/>
      <c r="E19" s="71">
        <v>130.88</v>
      </c>
      <c r="F19" s="71">
        <v>152.52000000000001</v>
      </c>
      <c r="G19" s="71">
        <v>443.27</v>
      </c>
      <c r="H19" s="71">
        <v>2529.34</v>
      </c>
      <c r="I19" s="71">
        <v>397.6</v>
      </c>
      <c r="J19" s="71">
        <v>23268.02</v>
      </c>
      <c r="K19" s="71">
        <v>27740.78</v>
      </c>
      <c r="L19" s="71">
        <v>14810.91</v>
      </c>
      <c r="M19" s="71">
        <v>19769.310000000001</v>
      </c>
      <c r="N19" s="71">
        <v>15294.74</v>
      </c>
      <c r="O19" s="71">
        <v>3066.04</v>
      </c>
      <c r="P19" s="71">
        <v>934.64</v>
      </c>
      <c r="Q19" s="71" t="s">
        <v>48</v>
      </c>
      <c r="R19" s="72"/>
      <c r="S19" s="73" t="s">
        <v>53</v>
      </c>
      <c r="V19" s="75"/>
      <c r="W19" s="75"/>
    </row>
    <row r="20" spans="1:23" s="74" customFormat="1" ht="21" customHeight="1" x14ac:dyDescent="0.5">
      <c r="A20" s="69"/>
      <c r="B20" s="68" t="s">
        <v>54</v>
      </c>
      <c r="C20" s="69"/>
      <c r="D20" s="70"/>
      <c r="E20" s="71">
        <v>331.76</v>
      </c>
      <c r="F20" s="71">
        <v>190.79</v>
      </c>
      <c r="G20" s="71">
        <v>114.54</v>
      </c>
      <c r="H20" s="71" t="s">
        <v>48</v>
      </c>
      <c r="I20" s="71">
        <v>26.6</v>
      </c>
      <c r="J20" s="71">
        <v>34717.29</v>
      </c>
      <c r="K20" s="71">
        <v>27746.67</v>
      </c>
      <c r="L20" s="71">
        <v>12874.15</v>
      </c>
      <c r="M20" s="71">
        <v>19333.38</v>
      </c>
      <c r="N20" s="71">
        <v>18284.2</v>
      </c>
      <c r="O20" s="71">
        <v>9598.7199999999993</v>
      </c>
      <c r="P20" s="71">
        <v>2474.56</v>
      </c>
      <c r="Q20" s="71" t="s">
        <v>48</v>
      </c>
      <c r="R20" s="72"/>
      <c r="S20" s="73" t="s">
        <v>55</v>
      </c>
      <c r="V20" s="75"/>
      <c r="W20" s="75"/>
    </row>
    <row r="21" spans="1:23" s="74" customFormat="1" ht="21" customHeight="1" x14ac:dyDescent="0.5">
      <c r="A21" s="69"/>
      <c r="B21" s="68" t="s">
        <v>56</v>
      </c>
      <c r="C21" s="76"/>
      <c r="D21" s="70"/>
      <c r="E21" s="71">
        <v>4048.8</v>
      </c>
      <c r="F21" s="71">
        <v>1472.66</v>
      </c>
      <c r="G21" s="71">
        <v>400.75</v>
      </c>
      <c r="H21" s="71" t="s">
        <v>48</v>
      </c>
      <c r="I21" s="71">
        <v>119.25</v>
      </c>
      <c r="J21" s="71">
        <v>19991.580000000002</v>
      </c>
      <c r="K21" s="71">
        <v>26431.32</v>
      </c>
      <c r="L21" s="71">
        <v>8252.94</v>
      </c>
      <c r="M21" s="71">
        <v>12915.62</v>
      </c>
      <c r="N21" s="71">
        <v>7326.86</v>
      </c>
      <c r="O21" s="71">
        <v>11459.09</v>
      </c>
      <c r="P21" s="71">
        <v>1877.69</v>
      </c>
      <c r="Q21" s="71">
        <v>10</v>
      </c>
      <c r="R21" s="72"/>
      <c r="S21" s="73" t="s">
        <v>57</v>
      </c>
      <c r="V21" s="75"/>
      <c r="W21" s="75"/>
    </row>
    <row r="22" spans="1:23" s="74" customFormat="1" ht="21" customHeight="1" x14ac:dyDescent="0.5">
      <c r="A22" s="69"/>
      <c r="B22" s="68" t="s">
        <v>58</v>
      </c>
      <c r="C22" s="69"/>
      <c r="D22" s="70"/>
      <c r="E22" s="71">
        <v>171</v>
      </c>
      <c r="F22" s="71">
        <v>329.23</v>
      </c>
      <c r="G22" s="71">
        <v>1447.29</v>
      </c>
      <c r="H22" s="71">
        <v>53.04</v>
      </c>
      <c r="I22" s="71">
        <v>421.54</v>
      </c>
      <c r="J22" s="71">
        <v>20565.830000000002</v>
      </c>
      <c r="K22" s="71">
        <v>19406.169999999998</v>
      </c>
      <c r="L22" s="71">
        <v>9826.08</v>
      </c>
      <c r="M22" s="71">
        <v>12762.63</v>
      </c>
      <c r="N22" s="71">
        <v>11861.03</v>
      </c>
      <c r="O22" s="71">
        <v>4720.2</v>
      </c>
      <c r="P22" s="71">
        <v>2891.39</v>
      </c>
      <c r="Q22" s="71" t="s">
        <v>48</v>
      </c>
      <c r="R22" s="72"/>
      <c r="S22" s="73" t="s">
        <v>59</v>
      </c>
      <c r="V22" s="75"/>
      <c r="W22" s="75"/>
    </row>
    <row r="23" spans="1:23" s="74" customFormat="1" ht="21" customHeight="1" x14ac:dyDescent="0.5">
      <c r="A23" s="69"/>
      <c r="B23" s="68" t="s">
        <v>60</v>
      </c>
      <c r="C23" s="69"/>
      <c r="D23" s="70"/>
      <c r="E23" s="71">
        <v>503.96</v>
      </c>
      <c r="F23" s="71">
        <v>1219.78</v>
      </c>
      <c r="G23" s="71">
        <v>95.02</v>
      </c>
      <c r="H23" s="71">
        <v>1406.08</v>
      </c>
      <c r="I23" s="71">
        <v>360.94</v>
      </c>
      <c r="J23" s="71">
        <v>26629.24</v>
      </c>
      <c r="K23" s="71">
        <v>21277.54</v>
      </c>
      <c r="L23" s="71">
        <v>10899.23</v>
      </c>
      <c r="M23" s="71">
        <v>13727.91</v>
      </c>
      <c r="N23" s="71">
        <v>15276.19</v>
      </c>
      <c r="O23" s="71">
        <v>5444.62</v>
      </c>
      <c r="P23" s="71">
        <v>3443.48</v>
      </c>
      <c r="Q23" s="71" t="s">
        <v>48</v>
      </c>
      <c r="R23" s="72"/>
      <c r="S23" s="73" t="s">
        <v>61</v>
      </c>
      <c r="W23" s="75"/>
    </row>
    <row r="24" spans="1:23" s="74" customFormat="1" ht="21" customHeight="1" x14ac:dyDescent="0.5">
      <c r="A24" s="69"/>
      <c r="B24" s="68" t="s">
        <v>62</v>
      </c>
      <c r="C24" s="69"/>
      <c r="D24" s="70"/>
      <c r="E24" s="71">
        <v>46.8</v>
      </c>
      <c r="F24" s="71">
        <v>80.209999999999994</v>
      </c>
      <c r="G24" s="71">
        <v>232.71</v>
      </c>
      <c r="H24" s="71" t="s">
        <v>48</v>
      </c>
      <c r="I24" s="71">
        <v>45.09</v>
      </c>
      <c r="J24" s="71">
        <v>13351.74</v>
      </c>
      <c r="K24" s="71">
        <v>15328.62</v>
      </c>
      <c r="L24" s="71">
        <v>8496.14</v>
      </c>
      <c r="M24" s="71">
        <v>8297.68</v>
      </c>
      <c r="N24" s="71">
        <v>3959.65</v>
      </c>
      <c r="O24" s="71">
        <v>1338.6</v>
      </c>
      <c r="P24" s="71">
        <v>1619.93</v>
      </c>
      <c r="Q24" s="71" t="s">
        <v>48</v>
      </c>
      <c r="R24" s="72"/>
      <c r="S24" s="73" t="s">
        <v>63</v>
      </c>
      <c r="V24" s="75"/>
      <c r="W24" s="75"/>
    </row>
    <row r="25" spans="1:23" s="80" customFormat="1" ht="21" customHeight="1" x14ac:dyDescent="0.5">
      <c r="A25" s="77" t="s">
        <v>64</v>
      </c>
      <c r="B25" s="77"/>
      <c r="C25" s="77"/>
      <c r="D25" s="78"/>
      <c r="E25" s="59">
        <f>SUM(E26:E29)</f>
        <v>6199.5300000000007</v>
      </c>
      <c r="F25" s="59">
        <f t="shared" ref="F25:Q25" si="2">SUM(F26:F29)</f>
        <v>4064.29</v>
      </c>
      <c r="G25" s="59">
        <f t="shared" si="2"/>
        <v>3468.6099999999992</v>
      </c>
      <c r="H25" s="59">
        <f t="shared" si="2"/>
        <v>4434.0200000000004</v>
      </c>
      <c r="I25" s="59">
        <f t="shared" si="2"/>
        <v>733.62</v>
      </c>
      <c r="J25" s="59">
        <f t="shared" si="2"/>
        <v>155589.16999999998</v>
      </c>
      <c r="K25" s="59">
        <f t="shared" si="2"/>
        <v>136752.48000000001</v>
      </c>
      <c r="L25" s="59">
        <f t="shared" si="2"/>
        <v>70291.97</v>
      </c>
      <c r="M25" s="59">
        <f t="shared" si="2"/>
        <v>96186.53</v>
      </c>
      <c r="N25" s="59">
        <f t="shared" si="2"/>
        <v>73859.320000000007</v>
      </c>
      <c r="O25" s="59">
        <f t="shared" si="2"/>
        <v>41923.78</v>
      </c>
      <c r="P25" s="59">
        <f t="shared" si="2"/>
        <v>10286.26</v>
      </c>
      <c r="Q25" s="59">
        <f t="shared" si="2"/>
        <v>10</v>
      </c>
      <c r="R25" s="79" t="s">
        <v>65</v>
      </c>
      <c r="S25" s="78"/>
      <c r="V25" s="81"/>
      <c r="W25" s="81"/>
    </row>
    <row r="26" spans="1:23" s="74" customFormat="1" ht="21" customHeight="1" x14ac:dyDescent="0.5">
      <c r="A26" s="68"/>
      <c r="B26" s="68" t="s">
        <v>66</v>
      </c>
      <c r="C26" s="68"/>
      <c r="D26" s="73"/>
      <c r="E26" s="71">
        <v>5847.04</v>
      </c>
      <c r="F26" s="71">
        <v>2799.88</v>
      </c>
      <c r="G26" s="71">
        <v>2546.9899999999998</v>
      </c>
      <c r="H26" s="71">
        <v>1411.26</v>
      </c>
      <c r="I26" s="71">
        <v>339.75</v>
      </c>
      <c r="J26" s="71">
        <v>88614.01</v>
      </c>
      <c r="K26" s="71">
        <v>71712.58</v>
      </c>
      <c r="L26" s="71">
        <v>34474.239999999998</v>
      </c>
      <c r="M26" s="71">
        <v>58883.040000000001</v>
      </c>
      <c r="N26" s="71">
        <v>46980.160000000003</v>
      </c>
      <c r="O26" s="71">
        <v>18364.189999999999</v>
      </c>
      <c r="P26" s="71">
        <v>6728.84</v>
      </c>
      <c r="Q26" s="71" t="s">
        <v>48</v>
      </c>
      <c r="R26" s="72"/>
      <c r="S26" s="82" t="s">
        <v>67</v>
      </c>
      <c r="V26" s="75"/>
      <c r="W26" s="75"/>
    </row>
    <row r="27" spans="1:23" s="74" customFormat="1" ht="21" customHeight="1" x14ac:dyDescent="0.5">
      <c r="A27" s="68"/>
      <c r="B27" s="68" t="s">
        <v>68</v>
      </c>
      <c r="C27" s="68"/>
      <c r="D27" s="73"/>
      <c r="E27" s="71">
        <v>76.81</v>
      </c>
      <c r="F27" s="71">
        <v>341.47</v>
      </c>
      <c r="G27" s="71">
        <v>389.03</v>
      </c>
      <c r="H27" s="71" t="s">
        <v>48</v>
      </c>
      <c r="I27" s="71">
        <v>104.43</v>
      </c>
      <c r="J27" s="71">
        <v>13546.61</v>
      </c>
      <c r="K27" s="71">
        <v>21219.87</v>
      </c>
      <c r="L27" s="71">
        <v>10105.81</v>
      </c>
      <c r="M27" s="71">
        <v>12650.05</v>
      </c>
      <c r="N27" s="71">
        <v>6727.16</v>
      </c>
      <c r="O27" s="71">
        <v>5690.4</v>
      </c>
      <c r="P27" s="71">
        <v>220</v>
      </c>
      <c r="Q27" s="71">
        <v>10</v>
      </c>
      <c r="R27" s="72"/>
      <c r="S27" s="82" t="s">
        <v>69</v>
      </c>
      <c r="V27" s="75"/>
      <c r="W27" s="75"/>
    </row>
    <row r="28" spans="1:23" s="74" customFormat="1" ht="21" customHeight="1" x14ac:dyDescent="0.5">
      <c r="A28" s="68"/>
      <c r="B28" s="68" t="s">
        <v>70</v>
      </c>
      <c r="C28" s="68"/>
      <c r="D28" s="73"/>
      <c r="E28" s="71">
        <v>125.62</v>
      </c>
      <c r="F28" s="71">
        <v>704.7</v>
      </c>
      <c r="G28" s="71">
        <v>284.02999999999997</v>
      </c>
      <c r="H28" s="71">
        <v>1706.45</v>
      </c>
      <c r="I28" s="71">
        <v>66.36</v>
      </c>
      <c r="J28" s="71">
        <v>20210.09</v>
      </c>
      <c r="K28" s="71">
        <v>19267.939999999999</v>
      </c>
      <c r="L28" s="71">
        <v>10007.98</v>
      </c>
      <c r="M28" s="71">
        <v>12827.36</v>
      </c>
      <c r="N28" s="71">
        <v>8636.59</v>
      </c>
      <c r="O28" s="71">
        <v>4931.59</v>
      </c>
      <c r="P28" s="71">
        <v>1738.28</v>
      </c>
      <c r="Q28" s="71" t="s">
        <v>48</v>
      </c>
      <c r="R28" s="72"/>
      <c r="S28" s="82" t="s">
        <v>71</v>
      </c>
      <c r="V28" s="75"/>
      <c r="W28" s="75"/>
    </row>
    <row r="29" spans="1:23" s="74" customFormat="1" ht="21" customHeight="1" x14ac:dyDescent="0.5">
      <c r="A29" s="83"/>
      <c r="B29" s="84" t="s">
        <v>72</v>
      </c>
      <c r="C29" s="76"/>
      <c r="D29" s="70"/>
      <c r="E29" s="71">
        <v>150.06</v>
      </c>
      <c r="F29" s="71">
        <v>218.24</v>
      </c>
      <c r="G29" s="71">
        <v>248.56</v>
      </c>
      <c r="H29" s="71">
        <v>1316.31</v>
      </c>
      <c r="I29" s="71">
        <v>223.08</v>
      </c>
      <c r="J29" s="71">
        <v>33218.46</v>
      </c>
      <c r="K29" s="71">
        <v>24552.09</v>
      </c>
      <c r="L29" s="71">
        <v>15703.94</v>
      </c>
      <c r="M29" s="71">
        <v>11826.08</v>
      </c>
      <c r="N29" s="71">
        <v>11515.41</v>
      </c>
      <c r="O29" s="71">
        <v>12937.6</v>
      </c>
      <c r="P29" s="71">
        <v>1599.14</v>
      </c>
      <c r="Q29" s="71" t="s">
        <v>48</v>
      </c>
      <c r="R29" s="75"/>
      <c r="S29" s="85" t="s">
        <v>73</v>
      </c>
    </row>
    <row r="30" spans="1:23" s="88" customFormat="1" ht="15.75" customHeight="1" x14ac:dyDescent="0.5">
      <c r="A30" s="86"/>
      <c r="B30" s="87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  <c r="S30" s="87"/>
    </row>
    <row r="31" spans="1:23" s="88" customFormat="1" ht="17.25" x14ac:dyDescent="0.5">
      <c r="A31" s="86"/>
      <c r="B31" s="87"/>
      <c r="D31" s="89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1"/>
      <c r="S31" s="87"/>
    </row>
    <row r="32" spans="1:23" s="88" customFormat="1" ht="17.25" x14ac:dyDescent="0.5">
      <c r="A32" s="86"/>
      <c r="B32" s="87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  <c r="S32" s="87"/>
    </row>
    <row r="33" spans="1:23" s="88" customFormat="1" ht="17.25" x14ac:dyDescent="0.5">
      <c r="A33" s="86"/>
      <c r="B33" s="87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1"/>
      <c r="S33" s="87"/>
    </row>
    <row r="34" spans="1:23" s="88" customFormat="1" ht="17.25" x14ac:dyDescent="0.5">
      <c r="A34" s="86"/>
      <c r="B34" s="87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/>
      <c r="S34" s="87"/>
    </row>
    <row r="35" spans="1:23" s="88" customFormat="1" ht="17.25" x14ac:dyDescent="0.5">
      <c r="A35" s="86"/>
      <c r="B35" s="87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  <c r="S35" s="87"/>
    </row>
    <row r="36" spans="1:23" s="88" customFormat="1" ht="17.25" x14ac:dyDescent="0.5">
      <c r="A36" s="86"/>
      <c r="B36" s="87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1"/>
      <c r="S36" s="87"/>
    </row>
    <row r="37" spans="1:23" s="1" customFormat="1" x14ac:dyDescent="0.3">
      <c r="B37" s="2" t="s">
        <v>0</v>
      </c>
      <c r="C37" s="3">
        <v>19.2</v>
      </c>
      <c r="D37" s="2" t="s">
        <v>74</v>
      </c>
      <c r="R37" s="4"/>
      <c r="S37" s="4"/>
    </row>
    <row r="38" spans="1:23" s="5" customFormat="1" x14ac:dyDescent="0.3">
      <c r="B38" s="1" t="s">
        <v>2</v>
      </c>
      <c r="C38" s="3">
        <v>19.2</v>
      </c>
      <c r="D38" s="6" t="s">
        <v>75</v>
      </c>
      <c r="R38" s="7"/>
      <c r="S38" s="7"/>
    </row>
    <row r="39" spans="1:23" s="8" customFormat="1" ht="15.75" x14ac:dyDescent="0.25">
      <c r="B39" s="9"/>
      <c r="C39" s="10"/>
      <c r="D39" s="11"/>
      <c r="R39" s="13"/>
      <c r="S39" s="14" t="s">
        <v>4</v>
      </c>
    </row>
    <row r="40" spans="1:23" s="15" customFormat="1" ht="7.5" x14ac:dyDescent="0.15">
      <c r="R40" s="16"/>
      <c r="S40" s="16"/>
    </row>
    <row r="41" spans="1:23" s="27" customFormat="1" ht="15" x14ac:dyDescent="0.25">
      <c r="A41" s="17" t="s">
        <v>5</v>
      </c>
      <c r="B41" s="17"/>
      <c r="C41" s="17"/>
      <c r="D41" s="18"/>
      <c r="E41" s="19" t="s">
        <v>6</v>
      </c>
      <c r="F41" s="20"/>
      <c r="G41" s="20"/>
      <c r="H41" s="20"/>
      <c r="I41" s="20"/>
      <c r="J41" s="20"/>
      <c r="K41" s="21"/>
      <c r="L41" s="22" t="s">
        <v>7</v>
      </c>
      <c r="M41" s="23"/>
      <c r="N41" s="23"/>
      <c r="O41" s="23"/>
      <c r="P41" s="23"/>
      <c r="Q41" s="24"/>
      <c r="R41" s="25" t="s">
        <v>8</v>
      </c>
      <c r="S41" s="26"/>
    </row>
    <row r="42" spans="1:23" s="27" customFormat="1" ht="15" x14ac:dyDescent="0.25">
      <c r="A42" s="28"/>
      <c r="B42" s="28"/>
      <c r="C42" s="28"/>
      <c r="D42" s="29"/>
      <c r="E42" s="30" t="s">
        <v>9</v>
      </c>
      <c r="F42" s="31"/>
      <c r="G42" s="31"/>
      <c r="H42" s="31"/>
      <c r="I42" s="31"/>
      <c r="J42" s="31"/>
      <c r="K42" s="32"/>
      <c r="L42" s="33" t="s">
        <v>10</v>
      </c>
      <c r="M42" s="34"/>
      <c r="N42" s="34"/>
      <c r="O42" s="34"/>
      <c r="P42" s="34"/>
      <c r="Q42" s="35"/>
      <c r="R42" s="36"/>
      <c r="S42" s="37"/>
    </row>
    <row r="43" spans="1:23" s="27" customFormat="1" ht="15" x14ac:dyDescent="0.25">
      <c r="A43" s="28"/>
      <c r="B43" s="28"/>
      <c r="C43" s="28"/>
      <c r="D43" s="29"/>
      <c r="E43" s="38"/>
      <c r="F43" s="38" t="s">
        <v>11</v>
      </c>
      <c r="G43" s="38"/>
      <c r="H43" s="38"/>
      <c r="I43" s="38"/>
      <c r="K43" s="39"/>
      <c r="L43" s="40"/>
      <c r="M43" s="40"/>
      <c r="N43" s="40"/>
      <c r="O43" s="40"/>
      <c r="P43" s="40"/>
      <c r="Q43" s="41"/>
      <c r="R43" s="36"/>
      <c r="S43" s="37"/>
      <c r="V43" s="42"/>
      <c r="W43" s="42"/>
    </row>
    <row r="44" spans="1:23" s="27" customFormat="1" ht="15" x14ac:dyDescent="0.25">
      <c r="A44" s="28"/>
      <c r="B44" s="28"/>
      <c r="C44" s="28"/>
      <c r="D44" s="29"/>
      <c r="E44" s="38" t="s">
        <v>12</v>
      </c>
      <c r="F44" s="38" t="s">
        <v>13</v>
      </c>
      <c r="G44" s="38"/>
      <c r="H44" s="38" t="s">
        <v>14</v>
      </c>
      <c r="I44" s="38"/>
      <c r="J44" s="40"/>
      <c r="K44" s="38"/>
      <c r="L44" s="40"/>
      <c r="M44" s="40"/>
      <c r="N44" s="40"/>
      <c r="O44" s="40"/>
      <c r="P44" s="40"/>
      <c r="Q44" s="38"/>
      <c r="R44" s="36"/>
      <c r="S44" s="37"/>
      <c r="V44" s="42"/>
      <c r="W44" s="42"/>
    </row>
    <row r="45" spans="1:23" s="27" customFormat="1" ht="15" x14ac:dyDescent="0.25">
      <c r="A45" s="28"/>
      <c r="B45" s="28"/>
      <c r="C45" s="28"/>
      <c r="D45" s="29"/>
      <c r="E45" s="38" t="s">
        <v>15</v>
      </c>
      <c r="F45" s="38" t="s">
        <v>16</v>
      </c>
      <c r="G45" s="38"/>
      <c r="H45" s="43" t="s">
        <v>17</v>
      </c>
      <c r="I45" s="38"/>
      <c r="J45" s="40"/>
      <c r="K45" s="38"/>
      <c r="L45" s="40" t="s">
        <v>18</v>
      </c>
      <c r="M45" s="40"/>
      <c r="N45" s="40"/>
      <c r="O45" s="40"/>
      <c r="P45" s="40"/>
      <c r="Q45" s="38" t="s">
        <v>7</v>
      </c>
      <c r="R45" s="36"/>
      <c r="S45" s="37"/>
      <c r="V45" s="42"/>
      <c r="W45" s="42"/>
    </row>
    <row r="46" spans="1:23" s="27" customFormat="1" ht="15" x14ac:dyDescent="0.25">
      <c r="A46" s="28"/>
      <c r="B46" s="28"/>
      <c r="C46" s="28"/>
      <c r="D46" s="29"/>
      <c r="E46" s="38" t="s">
        <v>19</v>
      </c>
      <c r="F46" s="42" t="s">
        <v>20</v>
      </c>
      <c r="G46" s="38" t="s">
        <v>21</v>
      </c>
      <c r="H46" s="42" t="s">
        <v>22</v>
      </c>
      <c r="I46" s="38" t="s">
        <v>23</v>
      </c>
      <c r="J46" s="40" t="s">
        <v>24</v>
      </c>
      <c r="K46" s="38" t="s">
        <v>25</v>
      </c>
      <c r="L46" s="40" t="s">
        <v>26</v>
      </c>
      <c r="M46" s="40" t="s">
        <v>27</v>
      </c>
      <c r="N46" s="40" t="s">
        <v>28</v>
      </c>
      <c r="O46" s="40" t="s">
        <v>29</v>
      </c>
      <c r="P46" s="40" t="s">
        <v>30</v>
      </c>
      <c r="Q46" s="38" t="s">
        <v>31</v>
      </c>
      <c r="R46" s="36"/>
      <c r="S46" s="37"/>
      <c r="V46" s="42"/>
      <c r="W46" s="42"/>
    </row>
    <row r="47" spans="1:23" s="48" customFormat="1" ht="15" x14ac:dyDescent="0.25">
      <c r="A47" s="31"/>
      <c r="B47" s="31"/>
      <c r="C47" s="31"/>
      <c r="D47" s="32"/>
      <c r="E47" s="44" t="s">
        <v>19</v>
      </c>
      <c r="F47" s="44" t="s">
        <v>32</v>
      </c>
      <c r="G47" s="44" t="s">
        <v>33</v>
      </c>
      <c r="H47" s="44" t="s">
        <v>34</v>
      </c>
      <c r="I47" s="44" t="s">
        <v>35</v>
      </c>
      <c r="J47" s="45" t="s">
        <v>36</v>
      </c>
      <c r="K47" s="44" t="s">
        <v>37</v>
      </c>
      <c r="L47" s="45" t="s">
        <v>38</v>
      </c>
      <c r="M47" s="45" t="s">
        <v>39</v>
      </c>
      <c r="N47" s="45" t="s">
        <v>40</v>
      </c>
      <c r="O47" s="45" t="s">
        <v>41</v>
      </c>
      <c r="P47" s="45" t="s">
        <v>36</v>
      </c>
      <c r="Q47" s="44" t="s">
        <v>37</v>
      </c>
      <c r="R47" s="46"/>
      <c r="S47" s="47"/>
      <c r="V47" s="49"/>
      <c r="W47" s="49"/>
    </row>
    <row r="48" spans="1:23" s="98" customFormat="1" ht="7.5" x14ac:dyDescent="0.15">
      <c r="A48" s="92"/>
      <c r="B48" s="92"/>
      <c r="C48" s="92"/>
      <c r="D48" s="93"/>
      <c r="E48" s="94"/>
      <c r="F48" s="94"/>
      <c r="G48" s="94"/>
      <c r="H48" s="94"/>
      <c r="I48" s="94"/>
      <c r="J48" s="95"/>
      <c r="K48" s="94"/>
      <c r="L48" s="95"/>
      <c r="M48" s="95"/>
      <c r="N48" s="95"/>
      <c r="O48" s="95"/>
      <c r="P48" s="95"/>
      <c r="Q48" s="94"/>
      <c r="R48" s="96"/>
      <c r="S48" s="97"/>
      <c r="V48" s="99"/>
      <c r="W48" s="99"/>
    </row>
    <row r="49" spans="1:23" s="80" customFormat="1" ht="21" customHeight="1" x14ac:dyDescent="0.5">
      <c r="A49" s="77" t="s">
        <v>76</v>
      </c>
      <c r="B49" s="77"/>
      <c r="C49" s="100"/>
      <c r="D49" s="101"/>
      <c r="E49" s="59">
        <f>SUM(E50:E51)</f>
        <v>1756.3400000000001</v>
      </c>
      <c r="F49" s="59">
        <f t="shared" ref="F49:Q49" si="3">SUM(F50:F51)</f>
        <v>1801.8899999999999</v>
      </c>
      <c r="G49" s="59">
        <f t="shared" si="3"/>
        <v>1722.25</v>
      </c>
      <c r="H49" s="59">
        <f t="shared" si="3"/>
        <v>877.55</v>
      </c>
      <c r="I49" s="59">
        <f t="shared" si="3"/>
        <v>318.61</v>
      </c>
      <c r="J49" s="59">
        <f t="shared" si="3"/>
        <v>48049.98</v>
      </c>
      <c r="K49" s="59">
        <f t="shared" si="3"/>
        <v>33182.9</v>
      </c>
      <c r="L49" s="59">
        <f t="shared" si="3"/>
        <v>12692.07</v>
      </c>
      <c r="M49" s="59">
        <f t="shared" si="3"/>
        <v>27850.409999999996</v>
      </c>
      <c r="N49" s="59">
        <f t="shared" si="3"/>
        <v>17654.760000000002</v>
      </c>
      <c r="O49" s="59">
        <f t="shared" si="3"/>
        <v>20021.080000000002</v>
      </c>
      <c r="P49" s="59">
        <f t="shared" si="3"/>
        <v>5568.26</v>
      </c>
      <c r="Q49" s="59">
        <f t="shared" si="3"/>
        <v>79.2</v>
      </c>
      <c r="R49" s="102" t="s">
        <v>77</v>
      </c>
      <c r="S49" s="78"/>
      <c r="V49" s="81"/>
      <c r="W49" s="81"/>
    </row>
    <row r="50" spans="1:23" s="74" customFormat="1" ht="21" customHeight="1" x14ac:dyDescent="0.5">
      <c r="A50" s="68"/>
      <c r="B50" s="68" t="s">
        <v>78</v>
      </c>
      <c r="C50" s="103"/>
      <c r="D50" s="70"/>
      <c r="E50" s="71">
        <v>148.68</v>
      </c>
      <c r="F50" s="71">
        <v>141.84</v>
      </c>
      <c r="G50" s="71">
        <v>102.23</v>
      </c>
      <c r="H50" s="71">
        <v>877.55</v>
      </c>
      <c r="I50" s="71">
        <v>119.85</v>
      </c>
      <c r="J50" s="71">
        <v>27105.08</v>
      </c>
      <c r="K50" s="71">
        <v>14118.68</v>
      </c>
      <c r="L50" s="71">
        <v>5282.01</v>
      </c>
      <c r="M50" s="71">
        <v>10789.06</v>
      </c>
      <c r="N50" s="71">
        <v>5983.89</v>
      </c>
      <c r="O50" s="71">
        <v>16454</v>
      </c>
      <c r="P50" s="71">
        <v>976</v>
      </c>
      <c r="Q50" s="71">
        <v>79.2</v>
      </c>
      <c r="R50" s="72"/>
      <c r="S50" s="82" t="s">
        <v>79</v>
      </c>
      <c r="V50" s="75"/>
      <c r="W50" s="75"/>
    </row>
    <row r="51" spans="1:23" s="74" customFormat="1" ht="21" customHeight="1" x14ac:dyDescent="0.5">
      <c r="A51" s="68"/>
      <c r="B51" s="68" t="s">
        <v>80</v>
      </c>
      <c r="C51" s="103"/>
      <c r="D51" s="70"/>
      <c r="E51" s="71">
        <v>1607.66</v>
      </c>
      <c r="F51" s="71">
        <v>1660.05</v>
      </c>
      <c r="G51" s="71">
        <v>1620.02</v>
      </c>
      <c r="H51" s="71" t="s">
        <v>48</v>
      </c>
      <c r="I51" s="71">
        <v>198.76</v>
      </c>
      <c r="J51" s="71">
        <v>20944.900000000001</v>
      </c>
      <c r="K51" s="71">
        <v>19064.22</v>
      </c>
      <c r="L51" s="71">
        <v>7410.06</v>
      </c>
      <c r="M51" s="71">
        <v>17061.349999999999</v>
      </c>
      <c r="N51" s="71">
        <v>11670.87</v>
      </c>
      <c r="O51" s="71">
        <v>3567.08</v>
      </c>
      <c r="P51" s="71">
        <v>4592.26</v>
      </c>
      <c r="Q51" s="71" t="s">
        <v>48</v>
      </c>
      <c r="R51" s="72"/>
      <c r="S51" s="82" t="s">
        <v>81</v>
      </c>
      <c r="V51" s="75"/>
      <c r="W51" s="75"/>
    </row>
    <row r="52" spans="1:23" s="80" customFormat="1" ht="21" customHeight="1" x14ac:dyDescent="0.5">
      <c r="A52" s="77" t="s">
        <v>82</v>
      </c>
      <c r="B52" s="77"/>
      <c r="C52" s="100"/>
      <c r="D52" s="101"/>
      <c r="E52" s="59">
        <f>SUM(E53:E54)</f>
        <v>1859.8999999999999</v>
      </c>
      <c r="F52" s="59">
        <f t="shared" ref="F52:Q52" si="4">SUM(F53:F54)</f>
        <v>7546.5599999999995</v>
      </c>
      <c r="G52" s="59">
        <f t="shared" si="4"/>
        <v>1158</v>
      </c>
      <c r="H52" s="59">
        <f t="shared" si="4"/>
        <v>1648.63</v>
      </c>
      <c r="I52" s="59">
        <f t="shared" si="4"/>
        <v>995.59999999999991</v>
      </c>
      <c r="J52" s="59">
        <f t="shared" si="4"/>
        <v>55306.68</v>
      </c>
      <c r="K52" s="59">
        <f t="shared" si="4"/>
        <v>58517.06</v>
      </c>
      <c r="L52" s="59">
        <f t="shared" si="4"/>
        <v>28674.379999999997</v>
      </c>
      <c r="M52" s="59">
        <f t="shared" si="4"/>
        <v>39801.85</v>
      </c>
      <c r="N52" s="59">
        <f t="shared" si="4"/>
        <v>33248.39</v>
      </c>
      <c r="O52" s="59">
        <f t="shared" si="4"/>
        <v>15928.73</v>
      </c>
      <c r="P52" s="59">
        <f t="shared" si="4"/>
        <v>5376.1399999999994</v>
      </c>
      <c r="Q52" s="59">
        <f t="shared" si="4"/>
        <v>23</v>
      </c>
      <c r="R52" s="102" t="s">
        <v>83</v>
      </c>
      <c r="S52" s="78"/>
      <c r="V52" s="81"/>
      <c r="W52" s="81"/>
    </row>
    <row r="53" spans="1:23" s="74" customFormat="1" ht="21" customHeight="1" x14ac:dyDescent="0.5">
      <c r="A53" s="68"/>
      <c r="B53" s="68" t="s">
        <v>84</v>
      </c>
      <c r="C53" s="103"/>
      <c r="D53" s="70"/>
      <c r="E53" s="71">
        <v>1486.32</v>
      </c>
      <c r="F53" s="71">
        <v>7319.53</v>
      </c>
      <c r="G53" s="71">
        <v>1051.8</v>
      </c>
      <c r="H53" s="71" t="s">
        <v>48</v>
      </c>
      <c r="I53" s="71">
        <v>793.03</v>
      </c>
      <c r="J53" s="71">
        <v>28981.14</v>
      </c>
      <c r="K53" s="71">
        <v>36663.1</v>
      </c>
      <c r="L53" s="71">
        <v>15286.8</v>
      </c>
      <c r="M53" s="71">
        <v>22210.05</v>
      </c>
      <c r="N53" s="71">
        <v>21181.77</v>
      </c>
      <c r="O53" s="71">
        <v>12034.44</v>
      </c>
      <c r="P53" s="71">
        <v>2668.2</v>
      </c>
      <c r="Q53" s="71">
        <v>10</v>
      </c>
      <c r="R53" s="72"/>
      <c r="S53" s="82" t="s">
        <v>85</v>
      </c>
      <c r="V53" s="75"/>
      <c r="W53" s="75"/>
    </row>
    <row r="54" spans="1:23" s="74" customFormat="1" ht="21" customHeight="1" x14ac:dyDescent="0.5">
      <c r="A54" s="68"/>
      <c r="B54" s="68" t="s">
        <v>86</v>
      </c>
      <c r="C54" s="103"/>
      <c r="D54" s="70"/>
      <c r="E54" s="71">
        <v>373.58</v>
      </c>
      <c r="F54" s="71">
        <v>227.03</v>
      </c>
      <c r="G54" s="71">
        <v>106.2</v>
      </c>
      <c r="H54" s="71">
        <v>1648.63</v>
      </c>
      <c r="I54" s="71">
        <v>202.57</v>
      </c>
      <c r="J54" s="71">
        <v>26325.54</v>
      </c>
      <c r="K54" s="71">
        <v>21853.96</v>
      </c>
      <c r="L54" s="71">
        <v>13387.58</v>
      </c>
      <c r="M54" s="71">
        <v>17591.8</v>
      </c>
      <c r="N54" s="71">
        <v>12066.62</v>
      </c>
      <c r="O54" s="71">
        <v>3894.29</v>
      </c>
      <c r="P54" s="71">
        <v>2707.94</v>
      </c>
      <c r="Q54" s="71">
        <v>13</v>
      </c>
      <c r="R54" s="72"/>
      <c r="S54" s="82" t="s">
        <v>87</v>
      </c>
      <c r="V54" s="75"/>
      <c r="W54" s="75"/>
    </row>
    <row r="55" spans="1:23" s="80" customFormat="1" ht="21" customHeight="1" x14ac:dyDescent="0.5">
      <c r="A55" s="77" t="s">
        <v>88</v>
      </c>
      <c r="B55" s="77"/>
      <c r="C55" s="77"/>
      <c r="D55" s="78"/>
      <c r="E55" s="59">
        <f>SUM(E56)</f>
        <v>1259.22</v>
      </c>
      <c r="F55" s="59">
        <f t="shared" ref="F55:Q55" si="5">SUM(F56)</f>
        <v>384.8</v>
      </c>
      <c r="G55" s="59">
        <f t="shared" si="5"/>
        <v>365.71</v>
      </c>
      <c r="H55" s="59">
        <f t="shared" si="5"/>
        <v>0</v>
      </c>
      <c r="I55" s="59">
        <f t="shared" si="5"/>
        <v>355.25</v>
      </c>
      <c r="J55" s="59">
        <f t="shared" si="5"/>
        <v>21124.98</v>
      </c>
      <c r="K55" s="59">
        <f t="shared" si="5"/>
        <v>20163.39</v>
      </c>
      <c r="L55" s="59">
        <f t="shared" si="5"/>
        <v>6382.66</v>
      </c>
      <c r="M55" s="59">
        <f t="shared" si="5"/>
        <v>15412.28</v>
      </c>
      <c r="N55" s="59">
        <f t="shared" si="5"/>
        <v>9730.67</v>
      </c>
      <c r="O55" s="59">
        <f t="shared" si="5"/>
        <v>7981.53</v>
      </c>
      <c r="P55" s="59">
        <f t="shared" si="5"/>
        <v>3040.01</v>
      </c>
      <c r="Q55" s="59">
        <f t="shared" si="5"/>
        <v>0</v>
      </c>
      <c r="R55" s="102" t="s">
        <v>89</v>
      </c>
      <c r="S55" s="78"/>
      <c r="V55" s="81"/>
      <c r="W55" s="81"/>
    </row>
    <row r="56" spans="1:23" s="74" customFormat="1" ht="21" customHeight="1" x14ac:dyDescent="0.5">
      <c r="A56" s="68"/>
      <c r="B56" s="68" t="s">
        <v>90</v>
      </c>
      <c r="C56" s="68"/>
      <c r="D56" s="73"/>
      <c r="E56" s="71">
        <v>1259.22</v>
      </c>
      <c r="F56" s="71">
        <v>384.8</v>
      </c>
      <c r="G56" s="71">
        <v>365.71</v>
      </c>
      <c r="H56" s="71" t="s">
        <v>48</v>
      </c>
      <c r="I56" s="71">
        <v>355.25</v>
      </c>
      <c r="J56" s="71">
        <v>21124.98</v>
      </c>
      <c r="K56" s="71">
        <v>20163.39</v>
      </c>
      <c r="L56" s="71">
        <v>6382.66</v>
      </c>
      <c r="M56" s="71">
        <v>15412.28</v>
      </c>
      <c r="N56" s="71">
        <v>9730.67</v>
      </c>
      <c r="O56" s="71">
        <v>7981.53</v>
      </c>
      <c r="P56" s="71">
        <v>3040.01</v>
      </c>
      <c r="Q56" s="71" t="s">
        <v>48</v>
      </c>
      <c r="R56" s="72"/>
      <c r="S56" s="82" t="s">
        <v>91</v>
      </c>
      <c r="V56" s="75"/>
      <c r="W56" s="75"/>
    </row>
    <row r="57" spans="1:23" s="80" customFormat="1" ht="21" customHeight="1" x14ac:dyDescent="0.5">
      <c r="A57" s="77" t="s">
        <v>92</v>
      </c>
      <c r="B57" s="77"/>
      <c r="C57" s="77"/>
      <c r="D57" s="78"/>
      <c r="E57" s="59">
        <f>SUM(E58)</f>
        <v>664.52</v>
      </c>
      <c r="F57" s="59">
        <f t="shared" ref="F57:Q57" si="6">SUM(F58)</f>
        <v>375.51</v>
      </c>
      <c r="G57" s="59">
        <f t="shared" si="6"/>
        <v>824.24</v>
      </c>
      <c r="H57" s="59">
        <f t="shared" si="6"/>
        <v>1290.4000000000001</v>
      </c>
      <c r="I57" s="59">
        <f t="shared" si="6"/>
        <v>36.26</v>
      </c>
      <c r="J57" s="59">
        <f t="shared" si="6"/>
        <v>35958.839999999997</v>
      </c>
      <c r="K57" s="59">
        <f t="shared" si="6"/>
        <v>26016.34</v>
      </c>
      <c r="L57" s="59">
        <f t="shared" si="6"/>
        <v>15482.7</v>
      </c>
      <c r="M57" s="59">
        <f t="shared" si="6"/>
        <v>19308.689999999999</v>
      </c>
      <c r="N57" s="59">
        <f t="shared" si="6"/>
        <v>13343.05</v>
      </c>
      <c r="O57" s="59">
        <f t="shared" si="6"/>
        <v>9949.66</v>
      </c>
      <c r="P57" s="59">
        <f t="shared" si="6"/>
        <v>3991.8</v>
      </c>
      <c r="Q57" s="59">
        <f t="shared" si="6"/>
        <v>0</v>
      </c>
      <c r="R57" s="102" t="s">
        <v>93</v>
      </c>
      <c r="S57" s="78"/>
      <c r="V57" s="81"/>
      <c r="W57" s="81"/>
    </row>
    <row r="58" spans="1:23" s="74" customFormat="1" ht="21" customHeight="1" x14ac:dyDescent="0.5">
      <c r="A58" s="68"/>
      <c r="B58" s="68" t="s">
        <v>94</v>
      </c>
      <c r="C58" s="68"/>
      <c r="D58" s="73"/>
      <c r="E58" s="71">
        <v>664.52</v>
      </c>
      <c r="F58" s="71">
        <v>375.51</v>
      </c>
      <c r="G58" s="71">
        <v>824.24</v>
      </c>
      <c r="H58" s="71">
        <v>1290.4000000000001</v>
      </c>
      <c r="I58" s="71">
        <v>36.26</v>
      </c>
      <c r="J58" s="71">
        <v>35958.839999999997</v>
      </c>
      <c r="K58" s="71">
        <v>26016.34</v>
      </c>
      <c r="L58" s="71">
        <v>15482.7</v>
      </c>
      <c r="M58" s="71">
        <v>19308.689999999999</v>
      </c>
      <c r="N58" s="71">
        <v>13343.05</v>
      </c>
      <c r="O58" s="71">
        <v>9949.66</v>
      </c>
      <c r="P58" s="71">
        <v>3991.8</v>
      </c>
      <c r="Q58" s="71" t="s">
        <v>48</v>
      </c>
      <c r="R58" s="72"/>
      <c r="S58" s="82" t="s">
        <v>95</v>
      </c>
      <c r="V58" s="75"/>
      <c r="W58" s="75"/>
    </row>
    <row r="59" spans="1:23" s="109" customFormat="1" ht="3" customHeight="1" x14ac:dyDescent="0.25">
      <c r="A59" s="104"/>
      <c r="B59" s="104"/>
      <c r="C59" s="104"/>
      <c r="D59" s="105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7"/>
      <c r="S59" s="108"/>
    </row>
    <row r="60" spans="1:23" s="109" customFormat="1" ht="3" customHeight="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1"/>
      <c r="S60" s="111"/>
    </row>
    <row r="61" spans="1:23" s="109" customFormat="1" ht="15.75" x14ac:dyDescent="0.25">
      <c r="A61" s="112"/>
      <c r="C61" s="14" t="s">
        <v>96</v>
      </c>
      <c r="D61" s="113" t="s">
        <v>97</v>
      </c>
      <c r="E61" s="114"/>
      <c r="K61" s="115" t="s">
        <v>98</v>
      </c>
      <c r="L61" s="114" t="s">
        <v>99</v>
      </c>
      <c r="R61" s="116"/>
      <c r="S61" s="116"/>
    </row>
    <row r="62" spans="1:23" s="109" customFormat="1" ht="15.75" x14ac:dyDescent="0.25">
      <c r="A62" s="112"/>
      <c r="D62" s="109" t="s">
        <v>100</v>
      </c>
      <c r="L62" s="109" t="s">
        <v>101</v>
      </c>
      <c r="R62" s="116"/>
      <c r="S62" s="116"/>
    </row>
    <row r="63" spans="1:23" s="109" customFormat="1" ht="23.25" customHeight="1" x14ac:dyDescent="0.25">
      <c r="A63" s="112"/>
      <c r="R63" s="116"/>
      <c r="S63" s="116"/>
    </row>
    <row r="64" spans="1:23" s="109" customFormat="1" ht="15.75" x14ac:dyDescent="0.25">
      <c r="A64" s="112"/>
      <c r="R64" s="116"/>
      <c r="S64" s="116"/>
    </row>
    <row r="65" spans="1:19" s="109" customFormat="1" ht="15.75" x14ac:dyDescent="0.25">
      <c r="A65" s="112"/>
      <c r="R65" s="116"/>
      <c r="S65" s="116"/>
    </row>
    <row r="66" spans="1:19" s="109" customFormat="1" ht="15.75" x14ac:dyDescent="0.25">
      <c r="A66" s="112"/>
      <c r="R66" s="116"/>
      <c r="S66" s="116"/>
    </row>
    <row r="67" spans="1:19" s="109" customFormat="1" ht="15.75" x14ac:dyDescent="0.25">
      <c r="A67" s="112"/>
      <c r="R67" s="116"/>
      <c r="S67" s="116"/>
    </row>
    <row r="68" spans="1:19" s="109" customFormat="1" ht="15.75" x14ac:dyDescent="0.25">
      <c r="R68" s="116"/>
      <c r="S68" s="116"/>
    </row>
    <row r="69" spans="1:19" x14ac:dyDescent="0.3">
      <c r="B69" s="109"/>
      <c r="C69" s="88"/>
      <c r="D69" s="109"/>
      <c r="E69" s="109"/>
      <c r="F69" s="109"/>
    </row>
    <row r="70" spans="1:19" x14ac:dyDescent="0.3">
      <c r="B70" s="109"/>
      <c r="C70" s="88"/>
      <c r="D70" s="109"/>
      <c r="E70" s="109"/>
      <c r="F70" s="109"/>
    </row>
  </sheetData>
  <mergeCells count="13">
    <mergeCell ref="A14:D14"/>
    <mergeCell ref="A41:D47"/>
    <mergeCell ref="E41:K41"/>
    <mergeCell ref="L41:Q41"/>
    <mergeCell ref="R41:S47"/>
    <mergeCell ref="E42:K42"/>
    <mergeCell ref="L42:Q42"/>
    <mergeCell ref="A6:D12"/>
    <mergeCell ref="E6:K6"/>
    <mergeCell ref="L6:Q6"/>
    <mergeCell ref="R6:S12"/>
    <mergeCell ref="E7:K7"/>
    <mergeCell ref="L7:Q7"/>
  </mergeCells>
  <pageMargins left="0.39370078740157483" right="0.19685039370078741" top="0.39370078740157483" bottom="0.39370078740157483" header="0.51181102362204722" footer="0.51181102362204722"/>
  <pageSetup paperSize="9"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2020-05-19T03:20:36Z</dcterms:created>
  <dcterms:modified xsi:type="dcterms:W3CDTF">2020-05-19T03:26:42Z</dcterms:modified>
</cp:coreProperties>
</file>