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C38" i="1"/>
  <c r="D35"/>
  <c r="C35"/>
  <c r="B35"/>
  <c r="D34"/>
  <c r="C34"/>
  <c r="B34"/>
  <c r="D33"/>
  <c r="C33"/>
  <c r="B33"/>
  <c r="D32"/>
  <c r="C32"/>
  <c r="D30"/>
  <c r="B30"/>
  <c r="D29"/>
  <c r="C29"/>
  <c r="B29"/>
  <c r="D28"/>
  <c r="B28"/>
  <c r="D27"/>
  <c r="C27"/>
  <c r="B27"/>
  <c r="D26"/>
  <c r="C26"/>
  <c r="B26"/>
  <c r="D25"/>
  <c r="C25"/>
  <c r="B25"/>
  <c r="D24"/>
  <c r="C24"/>
  <c r="B24"/>
  <c r="D15"/>
  <c r="C15"/>
  <c r="B15"/>
  <c r="B32" s="1"/>
  <c r="D11"/>
  <c r="C11"/>
</calcChain>
</file>

<file path=xl/sharedStrings.xml><?xml version="1.0" encoding="utf-8"?>
<sst xmlns="http://schemas.openxmlformats.org/spreadsheetml/2006/main" count="59" uniqueCount="29">
  <si>
    <t>ตารางที่ 2 จำนวนและร้อยละของประชากรอายุ 15 ปีขึ้นไป  จำแนกตามระดับการศึกษาที่สำเร็จและเพศ</t>
  </si>
  <si>
    <t xml:space="preserve">             ไตรมาสที่ 4/2562</t>
  </si>
  <si>
    <t>ระดับการศึกษาที่สำเร็จ</t>
  </si>
  <si>
    <t>รวม</t>
  </si>
  <si>
    <t>ชาย</t>
  </si>
  <si>
    <t>หญิง</t>
  </si>
  <si>
    <t xml:space="preserve">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</si>
  <si>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</si>
  <si>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</si>
  <si>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</si>
  <si>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</si>
  <si>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</si>
  <si>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</si>
  <si>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</si>
  <si>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</si>
  <si>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</si>
  <si>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</si>
  <si>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</si>
  <si>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</si>
  <si>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</si>
  <si>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</si>
  <si>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</si>
  <si>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</si>
  <si>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ร้อยละ</t>
  </si>
  <si>
    <t>--</t>
  </si>
  <si>
    <t>หมายเหตุ : -- ข้อมูลมีจำนวนเล็กน้อย</t>
  </si>
  <si>
    <t xml:space="preserve">             ที่มา :  สำรวจภาวะการทำงานของประชากร  พ.ศ. 2562 : ไตรมาสที่ 4/2562</t>
  </si>
  <si>
    <t xml:space="preserve">         Source :  Phetchabun Provincial Statistical Office.  Ministry of Digital Economy and Society.</t>
  </si>
  <si>
    <t xml:space="preserve">                       สำนักงานสถิติจังหวัดเพชรบูรณ์  กระทรวงดิจิทัลเพื่อเศรษฐกิจและสังคม 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</si>
</sst>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8" formatCode="0.0"/>
    <numFmt numFmtId="189" formatCode="0.0000"/>
    <numFmt numFmtId="190" formatCode="0.000"/>
  </numFmts>
  <fonts count="10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1" xfId="0" applyFont="1" applyFill="1" applyBorder="1"/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 indent="1"/>
    </xf>
    <xf numFmtId="0" fontId="5" fillId="0" borderId="0" xfId="0" applyFont="1" applyFill="1"/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0" borderId="0" xfId="0" applyFont="1" applyFill="1" applyAlignment="1">
      <alignment horizontal="center" vertical="center"/>
    </xf>
    <xf numFmtId="3" fontId="5" fillId="0" borderId="0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left" vertical="center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Border="1" applyAlignment="1">
      <alignment horizontal="right"/>
    </xf>
    <xf numFmtId="2" fontId="3" fillId="0" borderId="0" xfId="0" applyNumberFormat="1" applyFont="1" applyFill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3" fontId="3" fillId="0" borderId="0" xfId="0" applyNumberFormat="1" applyFont="1" applyFill="1" applyBorder="1"/>
    <xf numFmtId="0" fontId="3" fillId="0" borderId="0" xfId="0" applyFont="1" applyFill="1" applyBorder="1" applyAlignment="1" applyProtection="1">
      <alignment horizontal="left" vertical="center"/>
    </xf>
    <xf numFmtId="0" fontId="6" fillId="0" borderId="0" xfId="0" applyFont="1" applyBorder="1"/>
    <xf numFmtId="187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Border="1"/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188" fontId="5" fillId="0" borderId="0" xfId="0" applyNumberFormat="1" applyFont="1" applyFill="1" applyBorder="1" applyAlignment="1">
      <alignment horizontal="right"/>
    </xf>
    <xf numFmtId="188" fontId="3" fillId="0" borderId="0" xfId="0" applyNumberFormat="1" applyFont="1" applyFill="1"/>
    <xf numFmtId="188" fontId="3" fillId="0" borderId="0" xfId="0" applyNumberFormat="1" applyFont="1" applyFill="1" applyAlignment="1">
      <alignment horizontal="right" vertical="center"/>
    </xf>
    <xf numFmtId="188" fontId="3" fillId="0" borderId="0" xfId="0" quotePrefix="1" applyNumberFormat="1" applyFont="1" applyFill="1" applyAlignment="1">
      <alignment horizontal="right" vertical="center"/>
    </xf>
    <xf numFmtId="187" fontId="3" fillId="0" borderId="1" xfId="0" applyNumberFormat="1" applyFont="1" applyFill="1" applyBorder="1" applyAlignment="1" applyProtection="1">
      <alignment horizontal="left" vertical="center"/>
    </xf>
    <xf numFmtId="188" fontId="3" fillId="0" borderId="1" xfId="0" applyNumberFormat="1" applyFont="1" applyFill="1" applyBorder="1" applyAlignment="1">
      <alignment horizontal="right"/>
    </xf>
    <xf numFmtId="189" fontId="3" fillId="0" borderId="1" xfId="0" applyNumberFormat="1" applyFont="1" applyFill="1" applyBorder="1" applyAlignment="1">
      <alignment horizontal="right"/>
    </xf>
    <xf numFmtId="190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/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/>
    <xf numFmtId="188" fontId="9" fillId="0" borderId="0" xfId="0" applyNumberFormat="1" applyFont="1" applyFill="1"/>
  </cellXfs>
  <cellStyles count="2">
    <cellStyle name="Comma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43"/>
  <sheetViews>
    <sheetView showGridLines="0" tabSelected="1" zoomScale="120" zoomScaleNormal="120" zoomScaleSheetLayoutView="100" workbookViewId="0">
      <selection activeCell="B46" sqref="B46"/>
    </sheetView>
  </sheetViews>
  <sheetFormatPr defaultRowHeight="26.25" customHeight="1"/>
  <cols>
    <col min="1" max="1" width="32.140625" style="1" customWidth="1"/>
    <col min="2" max="4" width="18.7109375" style="4" customWidth="1"/>
    <col min="5" max="5" width="2.7109375" style="4" customWidth="1"/>
    <col min="6" max="11" width="9.140625" style="4"/>
    <col min="12" max="12" width="10.42578125" style="4" bestFit="1" customWidth="1"/>
    <col min="13" max="16384" width="9.140625" style="4"/>
  </cols>
  <sheetData>
    <row r="1" spans="1:12" s="1" customFormat="1" ht="27.75" customHeight="1">
      <c r="A1" s="1" t="s">
        <v>0</v>
      </c>
      <c r="B1" s="2"/>
      <c r="C1" s="2"/>
      <c r="D1" s="2"/>
      <c r="E1" s="3"/>
    </row>
    <row r="2" spans="1:12" s="1" customFormat="1" ht="27.75" customHeight="1">
      <c r="A2" s="1" t="s">
        <v>1</v>
      </c>
      <c r="B2" s="2"/>
      <c r="C2" s="2"/>
      <c r="D2" s="2"/>
      <c r="E2" s="3"/>
    </row>
    <row r="3" spans="1:12" ht="4.5" customHeight="1">
      <c r="E3" s="5"/>
    </row>
    <row r="4" spans="1:12" s="8" customFormat="1" ht="26.25" customHeight="1">
      <c r="A4" s="6" t="s">
        <v>2</v>
      </c>
      <c r="B4" s="7" t="s">
        <v>3</v>
      </c>
      <c r="C4" s="7" t="s">
        <v>4</v>
      </c>
      <c r="D4" s="7" t="s">
        <v>5</v>
      </c>
      <c r="E4" s="6"/>
    </row>
    <row r="5" spans="1:12" s="8" customFormat="1" ht="21.75" customHeight="1">
      <c r="B5" s="9" t="s">
        <v>6</v>
      </c>
      <c r="C5" s="9"/>
      <c r="D5" s="9"/>
      <c r="E5" s="10"/>
    </row>
    <row r="6" spans="1:12" s="15" customFormat="1" ht="21.75" customHeight="1">
      <c r="A6" s="11" t="s">
        <v>7</v>
      </c>
      <c r="B6" s="12">
        <v>739244</v>
      </c>
      <c r="C6" s="12">
        <v>356338</v>
      </c>
      <c r="D6" s="12">
        <v>382906</v>
      </c>
      <c r="E6" s="13"/>
      <c r="F6" s="14"/>
      <c r="G6" s="14"/>
      <c r="H6" s="14"/>
    </row>
    <row r="7" spans="1:12" s="15" customFormat="1" ht="19.5" customHeight="1">
      <c r="A7" s="16" t="s">
        <v>8</v>
      </c>
      <c r="B7" s="17">
        <v>60826</v>
      </c>
      <c r="C7" s="17">
        <v>15961</v>
      </c>
      <c r="D7" s="17">
        <v>44865</v>
      </c>
      <c r="E7" s="16"/>
      <c r="F7" s="14"/>
      <c r="G7" s="14"/>
      <c r="H7" s="14"/>
      <c r="I7" s="14"/>
    </row>
    <row r="8" spans="1:12" s="15" customFormat="1" ht="19.5" customHeight="1">
      <c r="A8" s="2" t="s">
        <v>9</v>
      </c>
      <c r="B8" s="17">
        <v>253383</v>
      </c>
      <c r="C8" s="17">
        <v>117034</v>
      </c>
      <c r="D8" s="17">
        <v>139349</v>
      </c>
      <c r="E8" s="16"/>
      <c r="F8" s="14"/>
      <c r="G8" s="14"/>
      <c r="H8" s="14"/>
      <c r="L8" s="18"/>
    </row>
    <row r="9" spans="1:12" s="15" customFormat="1" ht="19.5" customHeight="1">
      <c r="A9" s="19" t="s">
        <v>10</v>
      </c>
      <c r="B9" s="17">
        <v>115324</v>
      </c>
      <c r="C9" s="17">
        <v>62973</v>
      </c>
      <c r="D9" s="17">
        <v>52351</v>
      </c>
      <c r="E9" s="16"/>
      <c r="F9" s="14"/>
      <c r="G9" s="14"/>
      <c r="H9" s="14"/>
      <c r="L9" s="18"/>
    </row>
    <row r="10" spans="1:12" s="15" customFormat="1" ht="19.5" customHeight="1">
      <c r="A10" s="19" t="s">
        <v>11</v>
      </c>
      <c r="B10" s="17">
        <v>127851</v>
      </c>
      <c r="C10" s="17">
        <v>70697</v>
      </c>
      <c r="D10" s="17">
        <v>57154</v>
      </c>
      <c r="E10" s="16"/>
      <c r="F10" s="14"/>
      <c r="G10" s="14"/>
      <c r="H10" s="14"/>
    </row>
    <row r="11" spans="1:12" s="2" customFormat="1" ht="19.5" customHeight="1">
      <c r="A11" s="2" t="s">
        <v>12</v>
      </c>
      <c r="B11" s="17">
        <v>97468</v>
      </c>
      <c r="C11" s="17">
        <f>SUM(C12:C14)</f>
        <v>50112</v>
      </c>
      <c r="D11" s="17">
        <f>D12+D13</f>
        <v>47356</v>
      </c>
      <c r="E11" s="20"/>
      <c r="F11" s="14"/>
      <c r="G11" s="14"/>
      <c r="H11" s="14"/>
    </row>
    <row r="12" spans="1:12" s="2" customFormat="1" ht="19.5" customHeight="1">
      <c r="A12" s="21" t="s">
        <v>13</v>
      </c>
      <c r="B12" s="17">
        <v>77007</v>
      </c>
      <c r="C12" s="17">
        <v>41404</v>
      </c>
      <c r="D12" s="17">
        <v>35603</v>
      </c>
      <c r="E12" s="22"/>
      <c r="F12" s="14"/>
      <c r="G12" s="14"/>
      <c r="H12" s="14"/>
      <c r="J12" s="15"/>
      <c r="K12" s="15"/>
      <c r="L12" s="15"/>
    </row>
    <row r="13" spans="1:12" s="2" customFormat="1" ht="19.5" customHeight="1">
      <c r="A13" s="21" t="s">
        <v>14</v>
      </c>
      <c r="B13" s="17">
        <v>20461</v>
      </c>
      <c r="C13" s="17">
        <v>8708</v>
      </c>
      <c r="D13" s="17">
        <v>11753</v>
      </c>
      <c r="E13" s="22"/>
      <c r="F13" s="14"/>
      <c r="G13" s="14"/>
      <c r="H13" s="14"/>
      <c r="J13" s="15"/>
      <c r="K13" s="15"/>
      <c r="L13" s="15"/>
    </row>
    <row r="14" spans="1:12" s="2" customFormat="1" ht="19.5" customHeight="1">
      <c r="A14" s="23" t="s">
        <v>15</v>
      </c>
      <c r="B14" s="17" t="s">
        <v>16</v>
      </c>
      <c r="C14" s="17" t="s">
        <v>16</v>
      </c>
      <c r="D14" s="17" t="s">
        <v>16</v>
      </c>
      <c r="E14" s="22"/>
      <c r="F14" s="14"/>
      <c r="G14" s="14"/>
      <c r="H14" s="14"/>
    </row>
    <row r="15" spans="1:12" s="2" customFormat="1" ht="19.5" customHeight="1">
      <c r="A15" s="2" t="s">
        <v>17</v>
      </c>
      <c r="B15" s="17">
        <f>B16+B17+B18</f>
        <v>84316</v>
      </c>
      <c r="C15" s="17">
        <f>SUM(C16:C18)</f>
        <v>39561</v>
      </c>
      <c r="D15" s="17">
        <f>SUM(D16:D18)</f>
        <v>44754</v>
      </c>
      <c r="E15" s="24"/>
      <c r="F15" s="14"/>
      <c r="G15" s="14"/>
      <c r="H15" s="14"/>
      <c r="J15" s="15"/>
      <c r="K15" s="15"/>
      <c r="L15" s="15"/>
    </row>
    <row r="16" spans="1:12" s="15" customFormat="1" ht="19.5" customHeight="1">
      <c r="A16" s="23" t="s">
        <v>18</v>
      </c>
      <c r="B16" s="17">
        <v>45748</v>
      </c>
      <c r="C16" s="17">
        <v>22012</v>
      </c>
      <c r="D16" s="17">
        <v>23735</v>
      </c>
      <c r="E16" s="13"/>
      <c r="F16" s="14"/>
      <c r="G16" s="14"/>
      <c r="H16" s="14"/>
    </row>
    <row r="17" spans="1:8" s="15" customFormat="1" ht="19.5" customHeight="1">
      <c r="A17" s="23" t="s">
        <v>19</v>
      </c>
      <c r="B17" s="17">
        <v>19073</v>
      </c>
      <c r="C17" s="17">
        <v>12631</v>
      </c>
      <c r="D17" s="17">
        <v>6442</v>
      </c>
      <c r="E17" s="16"/>
      <c r="F17" s="14"/>
      <c r="G17" s="14"/>
      <c r="H17" s="14"/>
    </row>
    <row r="18" spans="1:8" s="15" customFormat="1" ht="19.5" customHeight="1">
      <c r="A18" s="23" t="s">
        <v>20</v>
      </c>
      <c r="B18" s="17">
        <v>19495</v>
      </c>
      <c r="C18" s="17">
        <v>4918</v>
      </c>
      <c r="D18" s="17">
        <v>14577</v>
      </c>
      <c r="E18" s="16"/>
      <c r="F18" s="14"/>
      <c r="G18" s="14"/>
      <c r="H18" s="14"/>
    </row>
    <row r="19" spans="1:8" s="15" customFormat="1" ht="19.5" customHeight="1">
      <c r="A19" s="23" t="s">
        <v>21</v>
      </c>
      <c r="B19" s="17" t="s">
        <v>16</v>
      </c>
      <c r="C19" s="17" t="s">
        <v>16</v>
      </c>
      <c r="D19" s="17" t="s">
        <v>16</v>
      </c>
      <c r="E19" s="16"/>
      <c r="F19" s="14"/>
      <c r="G19" s="14"/>
      <c r="H19" s="14"/>
    </row>
    <row r="20" spans="1:8" s="15" customFormat="1" ht="19.5" customHeight="1">
      <c r="A20" s="23" t="s">
        <v>22</v>
      </c>
      <c r="B20" s="17">
        <v>78</v>
      </c>
      <c r="C20" s="17" t="s">
        <v>16</v>
      </c>
      <c r="D20" s="17">
        <v>78</v>
      </c>
      <c r="E20" s="16"/>
      <c r="F20" s="14"/>
      <c r="G20" s="14"/>
      <c r="H20" s="14"/>
    </row>
    <row r="21" spans="1:8" s="15" customFormat="1" ht="4.5" customHeight="1">
      <c r="A21" s="21"/>
      <c r="B21" s="25"/>
      <c r="C21" s="26"/>
      <c r="D21" s="26"/>
      <c r="E21" s="16"/>
    </row>
    <row r="22" spans="1:8" s="2" customFormat="1" ht="24.95" customHeight="1">
      <c r="B22" s="27" t="s">
        <v>23</v>
      </c>
      <c r="C22" s="27"/>
      <c r="D22" s="27"/>
      <c r="E22" s="24"/>
    </row>
    <row r="23" spans="1:8" s="2" customFormat="1" ht="24.95" customHeight="1">
      <c r="A23" s="28" t="s">
        <v>7</v>
      </c>
      <c r="B23" s="29">
        <v>100</v>
      </c>
      <c r="C23" s="29">
        <v>100</v>
      </c>
      <c r="D23" s="29">
        <v>100</v>
      </c>
      <c r="E23" s="24"/>
      <c r="F23" s="30"/>
      <c r="G23" s="30"/>
      <c r="H23" s="30"/>
    </row>
    <row r="24" spans="1:8" s="2" customFormat="1" ht="19.5" customHeight="1">
      <c r="A24" s="16" t="s">
        <v>8</v>
      </c>
      <c r="B24" s="31">
        <f t="shared" ref="B24:B30" si="0">B7/$B$6*100</f>
        <v>8.2281357711391632</v>
      </c>
      <c r="C24" s="31">
        <f>C7/$C$6*100</f>
        <v>4.4791742671284007</v>
      </c>
      <c r="D24" s="31">
        <f>D7/$D$6*100</f>
        <v>11.716974923349333</v>
      </c>
      <c r="F24" s="30"/>
      <c r="G24" s="30"/>
      <c r="H24" s="30"/>
    </row>
    <row r="25" spans="1:8" s="2" customFormat="1" ht="19.5" customHeight="1">
      <c r="A25" s="2" t="s">
        <v>9</v>
      </c>
      <c r="B25" s="31">
        <f t="shared" si="0"/>
        <v>34.275963010859748</v>
      </c>
      <c r="C25" s="31">
        <f t="shared" ref="C25:C35" si="1">C8/$C$6*100</f>
        <v>32.843536193164915</v>
      </c>
      <c r="D25" s="31">
        <f>D8/$D$6*100</f>
        <v>36.392482750335589</v>
      </c>
      <c r="E25" s="24"/>
      <c r="F25" s="30"/>
      <c r="G25" s="30"/>
      <c r="H25" s="30"/>
    </row>
    <row r="26" spans="1:8" s="2" customFormat="1" ht="19.5" customHeight="1">
      <c r="A26" s="19" t="s">
        <v>10</v>
      </c>
      <c r="B26" s="31">
        <f t="shared" si="0"/>
        <v>15.600261889173265</v>
      </c>
      <c r="C26" s="31">
        <f>C9/$C$6*100</f>
        <v>17.672266219151481</v>
      </c>
      <c r="D26" s="31">
        <f t="shared" ref="D26:D35" si="2">D9/$D$6*100</f>
        <v>13.672023943213215</v>
      </c>
      <c r="F26" s="30"/>
      <c r="G26" s="30"/>
      <c r="H26" s="30"/>
    </row>
    <row r="27" spans="1:8" s="2" customFormat="1" ht="19.5" customHeight="1">
      <c r="A27" s="19" t="s">
        <v>11</v>
      </c>
      <c r="B27" s="31">
        <f t="shared" si="0"/>
        <v>17.294830935388045</v>
      </c>
      <c r="C27" s="31">
        <f t="shared" si="1"/>
        <v>19.839871133586652</v>
      </c>
      <c r="D27" s="31">
        <f>D10/$D$6*100</f>
        <v>14.926378797929518</v>
      </c>
      <c r="F27" s="30"/>
      <c r="G27" s="30"/>
      <c r="H27" s="30"/>
    </row>
    <row r="28" spans="1:8" s="2" customFormat="1" ht="19.5" customHeight="1">
      <c r="A28" s="2" t="s">
        <v>12</v>
      </c>
      <c r="B28" s="31">
        <f t="shared" si="0"/>
        <v>13.18482124981738</v>
      </c>
      <c r="C28" s="31">
        <v>14</v>
      </c>
      <c r="D28" s="31">
        <f t="shared" si="2"/>
        <v>12.36752623359258</v>
      </c>
      <c r="F28" s="30"/>
      <c r="G28" s="30"/>
      <c r="H28" s="30"/>
    </row>
    <row r="29" spans="1:8" s="2" customFormat="1" ht="19.5" customHeight="1">
      <c r="A29" s="21" t="s">
        <v>13</v>
      </c>
      <c r="B29" s="31">
        <f t="shared" si="0"/>
        <v>10.416993577222135</v>
      </c>
      <c r="C29" s="31">
        <f t="shared" si="1"/>
        <v>11.619305266348242</v>
      </c>
      <c r="D29" s="31">
        <f t="shared" si="2"/>
        <v>9.2981044956203345</v>
      </c>
      <c r="F29" s="30"/>
      <c r="G29" s="30"/>
      <c r="H29" s="30"/>
    </row>
    <row r="30" spans="1:8" s="2" customFormat="1" ht="19.5" customHeight="1">
      <c r="A30" s="21" t="s">
        <v>14</v>
      </c>
      <c r="B30" s="31">
        <f t="shared" si="0"/>
        <v>2.7678276725952458</v>
      </c>
      <c r="C30" s="31">
        <v>2.5</v>
      </c>
      <c r="D30" s="31">
        <f t="shared" si="2"/>
        <v>3.0694217379722435</v>
      </c>
      <c r="F30" s="30"/>
      <c r="G30" s="30"/>
      <c r="H30" s="30"/>
    </row>
    <row r="31" spans="1:8" s="2" customFormat="1" ht="19.5" customHeight="1">
      <c r="A31" s="23" t="s">
        <v>15</v>
      </c>
      <c r="B31" s="31" t="s">
        <v>16</v>
      </c>
      <c r="C31" s="31" t="s">
        <v>16</v>
      </c>
      <c r="D31" s="31" t="s">
        <v>16</v>
      </c>
      <c r="F31" s="30"/>
      <c r="G31" s="30"/>
      <c r="H31" s="30"/>
    </row>
    <row r="32" spans="1:8" s="2" customFormat="1" ht="19.5" customHeight="1">
      <c r="A32" s="2" t="s">
        <v>17</v>
      </c>
      <c r="B32" s="31">
        <f>B15/$B$6*100</f>
        <v>11.405706370291812</v>
      </c>
      <c r="C32" s="31">
        <f t="shared" si="1"/>
        <v>11.102099691865588</v>
      </c>
      <c r="D32" s="31">
        <f t="shared" si="2"/>
        <v>11.687986085357764</v>
      </c>
      <c r="F32" s="30"/>
      <c r="G32" s="30"/>
      <c r="H32" s="30"/>
    </row>
    <row r="33" spans="1:8" s="2" customFormat="1" ht="19.5" customHeight="1">
      <c r="A33" s="23" t="s">
        <v>18</v>
      </c>
      <c r="B33" s="31">
        <f>B16/$B$6*100</f>
        <v>6.1884844516830713</v>
      </c>
      <c r="C33" s="31">
        <f t="shared" si="1"/>
        <v>6.1772811207336851</v>
      </c>
      <c r="D33" s="31">
        <f t="shared" si="2"/>
        <v>6.1986492768460151</v>
      </c>
      <c r="F33" s="30"/>
      <c r="G33" s="30"/>
      <c r="H33" s="30"/>
    </row>
    <row r="34" spans="1:8" s="2" customFormat="1" ht="19.5" customHeight="1">
      <c r="A34" s="23" t="s">
        <v>19</v>
      </c>
      <c r="B34" s="31">
        <f>B17/$B$6*100</f>
        <v>2.5800682859786486</v>
      </c>
      <c r="C34" s="31">
        <f t="shared" si="1"/>
        <v>3.5446682644006535</v>
      </c>
      <c r="D34" s="31">
        <f t="shared" si="2"/>
        <v>1.6823972463215515</v>
      </c>
      <c r="F34" s="30"/>
      <c r="G34" s="30"/>
      <c r="H34" s="30"/>
    </row>
    <row r="35" spans="1:8" s="2" customFormat="1" ht="19.5" customHeight="1">
      <c r="A35" s="23" t="s">
        <v>20</v>
      </c>
      <c r="B35" s="31">
        <f>B18/$B$6*100</f>
        <v>2.6371536326300924</v>
      </c>
      <c r="C35" s="31">
        <f t="shared" si="1"/>
        <v>1.3801503067312495</v>
      </c>
      <c r="D35" s="31">
        <f t="shared" si="2"/>
        <v>3.8069395621901982</v>
      </c>
      <c r="F35" s="30"/>
      <c r="G35" s="30"/>
      <c r="H35" s="30"/>
    </row>
    <row r="36" spans="1:8" s="2" customFormat="1" ht="19.5" customHeight="1">
      <c r="A36" s="23" t="s">
        <v>21</v>
      </c>
      <c r="B36" s="31" t="s">
        <v>16</v>
      </c>
      <c r="C36" s="31" t="s">
        <v>16</v>
      </c>
      <c r="D36" s="31" t="s">
        <v>16</v>
      </c>
    </row>
    <row r="37" spans="1:8" s="2" customFormat="1" ht="19.5" customHeight="1">
      <c r="A37" s="23" t="s">
        <v>22</v>
      </c>
      <c r="B37" s="32" t="s">
        <v>24</v>
      </c>
      <c r="C37" s="31" t="s">
        <v>16</v>
      </c>
      <c r="D37" s="32" t="s">
        <v>24</v>
      </c>
    </row>
    <row r="38" spans="1:8" s="2" customFormat="1" ht="5.0999999999999996" customHeight="1">
      <c r="A38" s="33"/>
      <c r="B38" s="34" t="s">
        <v>16</v>
      </c>
      <c r="C38" s="35">
        <f>SUM(C21/$C$6*100)</f>
        <v>0</v>
      </c>
      <c r="D38" s="36"/>
      <c r="E38" s="37"/>
    </row>
    <row r="39" spans="1:8" ht="3" customHeight="1">
      <c r="A39" s="2"/>
    </row>
    <row r="40" spans="1:8" s="39" customFormat="1" ht="19.5" customHeight="1">
      <c r="A40" s="38" t="s">
        <v>25</v>
      </c>
    </row>
    <row r="41" spans="1:8" s="40" customFormat="1" ht="15.95" customHeight="1">
      <c r="A41" s="40" t="s">
        <v>26</v>
      </c>
      <c r="B41" s="41"/>
    </row>
    <row r="42" spans="1:8" s="40" customFormat="1" ht="15.95" customHeight="1">
      <c r="A42" s="40" t="s">
        <v>28</v>
      </c>
    </row>
    <row r="43" spans="1:8" s="40" customFormat="1" ht="15.95" customHeight="1">
      <c r="A43" s="40" t="s">
        <v>27</v>
      </c>
    </row>
  </sheetData>
  <mergeCells count="2">
    <mergeCell ref="B5:D5"/>
    <mergeCell ref="B22:D22"/>
  </mergeCells>
  <pageMargins left="1.0629921259842521" right="0" top="0.98425196850393704" bottom="0" header="0.51181102362204722" footer="0"/>
  <pageSetup paperSize="9" firstPageNumber="7" orientation="portrait" useFirstPageNumber="1" r:id="rId1"/>
  <headerFooter alignWithMargins="0">
    <oddHeader>&amp;R&amp;"TH SarabunPSK,ธรรมดา"&amp;16 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phchabun</dc:creator>
  <cp:lastModifiedBy>phchabun</cp:lastModifiedBy>
  <dcterms:created xsi:type="dcterms:W3CDTF">2020-01-22T04:21:43Z</dcterms:created>
  <dcterms:modified xsi:type="dcterms:W3CDTF">2020-01-22T04:24:06Z</dcterms:modified>
</cp:coreProperties>
</file>