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ำนักงาน\ต.ค 62\"/>
    </mc:Choice>
  </mc:AlternateContent>
  <bookViews>
    <workbookView xWindow="0" yWindow="0" windowWidth="20490" windowHeight="7575"/>
  </bookViews>
  <sheets>
    <sheet name="ตารางที่2ok" sheetId="1" r:id="rId1"/>
    <sheet name="Sheet1" sheetId="2" r:id="rId2"/>
  </sheets>
  <definedNames>
    <definedName name="_xlnm.Print_Area" localSheetId="0">ตารางที่2ok!$A$1:$D$38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1" i="1"/>
  <c r="C11" i="1"/>
  <c r="B11" i="1"/>
  <c r="C6" i="1"/>
  <c r="D6" i="1"/>
  <c r="B36" i="1" l="1"/>
  <c r="D35" i="1"/>
  <c r="D36" i="1"/>
  <c r="B33" i="1"/>
  <c r="B34" i="1"/>
  <c r="B35" i="1"/>
  <c r="B32" i="1"/>
  <c r="B29" i="1"/>
  <c r="B30" i="1"/>
  <c r="B28" i="1"/>
  <c r="B24" i="1"/>
  <c r="B25" i="1"/>
  <c r="B26" i="1"/>
  <c r="B23" i="1"/>
  <c r="D24" i="1" l="1"/>
  <c r="D26" i="1"/>
  <c r="D25" i="1"/>
  <c r="D23" i="1"/>
  <c r="F38" i="1"/>
  <c r="D33" i="1"/>
  <c r="D34" i="1"/>
  <c r="D32" i="1"/>
  <c r="D29" i="1"/>
  <c r="D30" i="1"/>
  <c r="D28" i="1"/>
  <c r="B9" i="1"/>
  <c r="B7" i="1"/>
  <c r="C36" i="1"/>
  <c r="B13" i="1"/>
  <c r="B12" i="1"/>
  <c r="B17" i="1"/>
  <c r="B18" i="1"/>
  <c r="C28" i="1" l="1"/>
  <c r="C33" i="1"/>
  <c r="C29" i="1"/>
  <c r="C26" i="1"/>
  <c r="C32" i="1"/>
  <c r="C25" i="1"/>
  <c r="C34" i="1"/>
  <c r="C30" i="1"/>
  <c r="C27" i="1" s="1"/>
  <c r="C23" i="1"/>
  <c r="C35" i="1"/>
  <c r="C24" i="1"/>
  <c r="D31" i="1"/>
  <c r="D27" i="1"/>
  <c r="C15" i="1"/>
  <c r="D15" i="1"/>
  <c r="D22" i="1" l="1"/>
  <c r="C31" i="1"/>
  <c r="C22" i="1" s="1"/>
  <c r="B31" i="1"/>
  <c r="B27" i="1"/>
  <c r="B22" i="1" s="1"/>
</calcChain>
</file>

<file path=xl/sharedStrings.xml><?xml version="1.0" encoding="utf-8"?>
<sst xmlns="http://schemas.openxmlformats.org/spreadsheetml/2006/main" count="40" uniqueCount="25">
  <si>
    <t>ตารางที่ 2  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</si>
  <si>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</si>
  <si>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</si>
  <si>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</si>
  <si>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</si>
  <si>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</si>
  <si>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</si>
  <si>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</si>
  <si>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</si>
  <si>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</si>
  <si>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</si>
  <si>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</si>
  <si>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</si>
  <si>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</si>
  <si>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</si>
  <si>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</si>
  <si>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</si>
  <si>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</si>
  <si>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</si>
  <si>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</si>
  <si>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</si>
  <si>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</si>
  <si>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</si>
  <si>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เดือนตุลาคม พ.ศ. 2562</t>
  </si>
  <si>
    <t xml:space="preserve">                   เดือนตุลาคม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</si>
</sst>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187" formatCode="#,##0.0"/>
    <numFmt numFmtId="188" formatCode="_-* #,##0.0_-;\-* #,##0.0_-;_-* &quot;-&quot;_-;_-@_-"/>
    <numFmt numFmtId="189" formatCode="_-* #,##0_-;\-* #,##0_-;_-* &quot;-&quot;??_-;_-@_-"/>
    <numFmt numFmtId="190" formatCode="_-* #,##0.000_-;\-* #,##0.000_-;_-* &quot;-&quot;_-;_-@_-"/>
  </numFmts>
  <fonts count="8" x14ac:knownFonts="1"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87" fontId="2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/>
    </xf>
    <xf numFmtId="188" fontId="1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 applyProtection="1">
      <alignment horizontal="left"/>
    </xf>
    <xf numFmtId="188" fontId="2" fillId="0" borderId="2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189" fontId="1" fillId="0" borderId="0" xfId="0" applyNumberFormat="1" applyFont="1" applyFill="1" applyAlignment="1">
      <alignment vertical="center"/>
    </xf>
    <xf numFmtId="188" fontId="2" fillId="0" borderId="0" xfId="0" applyNumberFormat="1" applyFont="1" applyFill="1"/>
    <xf numFmtId="188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190" fontId="2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189" fontId="2" fillId="0" borderId="0" xfId="0" applyNumberFormat="1" applyFont="1" applyFill="1" applyAlignment="1">
      <alignment horizontal="right"/>
    </xf>
    <xf numFmtId="41" fontId="2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3" fontId="5" fillId="0" borderId="0" xfId="0" applyNumberFormat="1" applyFont="1" applyAlignment="1">
      <alignment horizontal="left"/>
    </xf>
    <xf numFmtId="3" fontId="1" fillId="0" borderId="0" xfId="0" applyNumberFormat="1" applyFont="1" applyFill="1" applyAlignment="1">
      <alignment horizontal="right"/>
    </xf>
  </cellXfs>
  <cellStyles count="2">
    <cellStyle name="เครื่องหมายสกุลเงิน" xfId="1" builtin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showGridLines="0" tabSelected="1" view="pageBreakPreview" topLeftCell="A10" zoomScale="112" zoomScaleNormal="75" zoomScaleSheetLayoutView="112" workbookViewId="0">
      <selection activeCell="C14" sqref="C14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9.140625" style="2"/>
    <col min="6" max="6" width="11.85546875" style="2" customWidth="1"/>
    <col min="7" max="7" width="11.7109375" style="2" customWidth="1"/>
    <col min="8" max="8" width="12.5703125" style="2" customWidth="1"/>
    <col min="9" max="9" width="22" style="2" customWidth="1"/>
    <col min="10" max="10" width="11" style="2" bestFit="1" customWidth="1"/>
    <col min="11" max="11" width="17.7109375" style="2" customWidth="1"/>
    <col min="12" max="16384" width="9.140625" style="2"/>
  </cols>
  <sheetData>
    <row r="1" spans="1:18" s="1" customFormat="1" ht="23.25" x14ac:dyDescent="0.35">
      <c r="A1" s="1" t="s">
        <v>0</v>
      </c>
      <c r="B1" s="2"/>
      <c r="C1" s="2"/>
      <c r="D1" s="2"/>
    </row>
    <row r="2" spans="1:18" ht="23.25" x14ac:dyDescent="0.35">
      <c r="A2" s="1" t="s">
        <v>23</v>
      </c>
      <c r="E2" s="21"/>
      <c r="F2" s="22"/>
      <c r="G2" s="22"/>
    </row>
    <row r="3" spans="1:18" ht="8.25" customHeight="1" x14ac:dyDescent="0.35">
      <c r="E3" s="19"/>
      <c r="F3" s="20"/>
      <c r="G3" s="20"/>
    </row>
    <row r="4" spans="1:18" s="1" customFormat="1" ht="30" customHeight="1" x14ac:dyDescent="0.35">
      <c r="A4" s="3" t="s">
        <v>1</v>
      </c>
      <c r="B4" s="4" t="s">
        <v>2</v>
      </c>
      <c r="C4" s="4" t="s">
        <v>3</v>
      </c>
      <c r="D4" s="4" t="s">
        <v>4</v>
      </c>
      <c r="E4" s="19"/>
      <c r="F4" s="20"/>
      <c r="G4" s="20"/>
    </row>
    <row r="5" spans="1:18" s="1" customFormat="1" ht="23.25" x14ac:dyDescent="0.35">
      <c r="B5" s="31" t="s">
        <v>5</v>
      </c>
      <c r="C5" s="31"/>
      <c r="D5" s="31"/>
      <c r="E5" s="19"/>
      <c r="F5" s="20"/>
      <c r="G5" s="20"/>
    </row>
    <row r="6" spans="1:18" s="6" customFormat="1" ht="24.95" customHeight="1" x14ac:dyDescent="0.35">
      <c r="A6" s="5" t="s">
        <v>6</v>
      </c>
      <c r="B6" s="38">
        <v>444864</v>
      </c>
      <c r="C6" s="38">
        <f t="shared" ref="C6:D6" si="0">SUM(C7:C11,C15,C19:C20)</f>
        <v>219902</v>
      </c>
      <c r="D6" s="38">
        <f t="shared" si="0"/>
        <v>225962</v>
      </c>
      <c r="E6" s="19"/>
      <c r="F6" s="26"/>
      <c r="G6" s="26"/>
      <c r="H6" s="26"/>
      <c r="I6" s="26"/>
      <c r="J6" s="26"/>
      <c r="K6" s="26"/>
      <c r="L6" s="26"/>
      <c r="M6" s="1"/>
      <c r="N6" s="26"/>
      <c r="O6" s="26"/>
      <c r="P6" s="26"/>
      <c r="Q6" s="1"/>
      <c r="R6" s="1"/>
    </row>
    <row r="7" spans="1:18" s="7" customFormat="1" ht="24.95" customHeight="1" x14ac:dyDescent="0.35">
      <c r="A7" s="18" t="s">
        <v>7</v>
      </c>
      <c r="B7" s="33">
        <f>SUM(C7:D7)</f>
        <v>10615</v>
      </c>
      <c r="C7" s="34">
        <v>3787</v>
      </c>
      <c r="D7" s="29">
        <v>6828</v>
      </c>
      <c r="E7" s="19"/>
      <c r="F7" s="23"/>
      <c r="G7" s="23"/>
      <c r="H7" s="23"/>
      <c r="I7" s="27"/>
      <c r="J7" s="27"/>
      <c r="K7" s="27"/>
      <c r="L7" s="27"/>
      <c r="M7" s="6"/>
      <c r="N7" s="27"/>
      <c r="O7" s="27"/>
      <c r="P7" s="27"/>
      <c r="Q7" s="6"/>
      <c r="R7" s="6"/>
    </row>
    <row r="8" spans="1:18" s="7" customFormat="1" ht="24.95" customHeight="1" x14ac:dyDescent="0.35">
      <c r="A8" s="8" t="s">
        <v>8</v>
      </c>
      <c r="B8" s="33">
        <v>136880</v>
      </c>
      <c r="C8" s="34">
        <v>64927</v>
      </c>
      <c r="D8" s="29">
        <v>71954</v>
      </c>
      <c r="E8" s="19"/>
      <c r="F8" s="20"/>
      <c r="G8" s="20"/>
      <c r="H8" s="20"/>
      <c r="I8" s="28"/>
      <c r="J8" s="28"/>
      <c r="K8" s="28"/>
      <c r="L8" s="28"/>
      <c r="N8" s="28"/>
      <c r="O8" s="28"/>
      <c r="P8" s="28"/>
    </row>
    <row r="9" spans="1:18" s="7" customFormat="1" ht="24.95" customHeight="1" x14ac:dyDescent="0.35">
      <c r="A9" s="9" t="s">
        <v>9</v>
      </c>
      <c r="B9" s="33">
        <f t="shared" ref="B9" si="1">SUM(C9:D9)</f>
        <v>111181</v>
      </c>
      <c r="C9" s="33">
        <v>57256</v>
      </c>
      <c r="D9" s="33">
        <v>53925</v>
      </c>
      <c r="E9" s="19"/>
      <c r="F9" s="20"/>
      <c r="G9" s="20"/>
      <c r="H9" s="20"/>
      <c r="I9" s="20"/>
      <c r="J9" s="20"/>
      <c r="K9" s="20"/>
    </row>
    <row r="10" spans="1:18" s="7" customFormat="1" ht="24.95" customHeight="1" x14ac:dyDescent="0.35">
      <c r="A10" s="9" t="s">
        <v>10</v>
      </c>
      <c r="B10" s="33">
        <v>84873</v>
      </c>
      <c r="C10" s="33">
        <v>45686</v>
      </c>
      <c r="D10" s="33">
        <v>39186</v>
      </c>
      <c r="E10" s="19"/>
      <c r="F10" s="20"/>
      <c r="G10" s="20"/>
      <c r="H10" s="20"/>
      <c r="I10" s="20"/>
      <c r="J10" s="20"/>
      <c r="K10" s="20"/>
    </row>
    <row r="11" spans="1:18" ht="24.95" customHeight="1" x14ac:dyDescent="0.35">
      <c r="A11" s="8" t="s">
        <v>11</v>
      </c>
      <c r="B11" s="33">
        <f>SUM(B12:B14)</f>
        <v>52275</v>
      </c>
      <c r="C11" s="33">
        <f>SUM(C12:C14)</f>
        <v>28659</v>
      </c>
      <c r="D11" s="33">
        <f>SUM(D12:D14)</f>
        <v>23616</v>
      </c>
      <c r="E11" s="19"/>
      <c r="F11" s="20"/>
      <c r="G11" s="37"/>
      <c r="H11" s="20"/>
      <c r="I11" s="20"/>
      <c r="J11" s="20"/>
      <c r="K11" s="20"/>
    </row>
    <row r="12" spans="1:18" ht="24.95" customHeight="1" x14ac:dyDescent="0.35">
      <c r="A12" s="10" t="s">
        <v>12</v>
      </c>
      <c r="B12" s="33">
        <f>SUM(C12:D12)</f>
        <v>45988</v>
      </c>
      <c r="C12" s="33">
        <v>25636</v>
      </c>
      <c r="D12" s="33">
        <v>20352</v>
      </c>
      <c r="E12" s="19"/>
      <c r="F12" s="20"/>
      <c r="G12" s="20"/>
      <c r="H12" s="20"/>
      <c r="I12" s="20"/>
      <c r="J12" s="20"/>
      <c r="K12" s="20"/>
    </row>
    <row r="13" spans="1:18" ht="24.95" customHeight="1" x14ac:dyDescent="0.35">
      <c r="A13" s="10" t="s">
        <v>13</v>
      </c>
      <c r="B13" s="33">
        <f t="shared" ref="B13" si="2">SUM(C13:D13)</f>
        <v>6287</v>
      </c>
      <c r="C13" s="33">
        <v>3023</v>
      </c>
      <c r="D13" s="33">
        <v>3264</v>
      </c>
      <c r="E13" s="19"/>
      <c r="F13" s="20"/>
      <c r="G13" s="20"/>
      <c r="H13" s="20"/>
      <c r="I13" s="20"/>
      <c r="J13" s="20"/>
      <c r="K13" s="20"/>
    </row>
    <row r="14" spans="1:18" ht="24.95" customHeight="1" x14ac:dyDescent="0.35">
      <c r="A14" s="11" t="s">
        <v>14</v>
      </c>
      <c r="B14" s="35">
        <v>0</v>
      </c>
      <c r="C14" s="35">
        <v>0</v>
      </c>
      <c r="D14" s="35">
        <v>0</v>
      </c>
      <c r="E14" s="19"/>
      <c r="F14" s="20"/>
      <c r="G14" s="20"/>
      <c r="H14" s="20"/>
      <c r="I14" s="20"/>
      <c r="J14" s="20"/>
      <c r="K14" s="20"/>
    </row>
    <row r="15" spans="1:18" ht="24.95" customHeight="1" x14ac:dyDescent="0.35">
      <c r="A15" s="8" t="s">
        <v>15</v>
      </c>
      <c r="B15" s="33">
        <f>SUM(B16:B18)</f>
        <v>49774</v>
      </c>
      <c r="C15" s="33">
        <f t="shared" ref="C15:D15" si="3">SUM(C16:C18)</f>
        <v>19587</v>
      </c>
      <c r="D15" s="33">
        <f t="shared" si="3"/>
        <v>30186</v>
      </c>
      <c r="E15" s="26"/>
      <c r="F15" s="20"/>
      <c r="G15" s="20"/>
      <c r="H15" s="20"/>
      <c r="I15" s="20"/>
      <c r="J15" s="20"/>
      <c r="K15" s="20"/>
    </row>
    <row r="16" spans="1:18" s="7" customFormat="1" ht="24.95" customHeight="1" x14ac:dyDescent="0.35">
      <c r="A16" s="11" t="s">
        <v>16</v>
      </c>
      <c r="B16" s="33">
        <v>26553</v>
      </c>
      <c r="C16" s="33">
        <v>10711</v>
      </c>
      <c r="D16" s="33">
        <v>15841</v>
      </c>
      <c r="F16" s="20"/>
      <c r="G16" s="20"/>
      <c r="H16" s="20"/>
      <c r="I16" s="20"/>
      <c r="J16" s="20"/>
      <c r="K16" s="20"/>
    </row>
    <row r="17" spans="1:11" s="7" customFormat="1" ht="24.95" customHeight="1" x14ac:dyDescent="0.35">
      <c r="A17" s="11" t="s">
        <v>17</v>
      </c>
      <c r="B17" s="33">
        <f t="shared" ref="B17:B18" si="4">SUM(C17:D17)</f>
        <v>9895</v>
      </c>
      <c r="C17" s="33">
        <v>4716</v>
      </c>
      <c r="D17" s="33">
        <v>5179</v>
      </c>
      <c r="F17" s="20"/>
      <c r="G17" s="20"/>
      <c r="H17" s="20"/>
      <c r="I17" s="20"/>
      <c r="J17" s="20"/>
      <c r="K17" s="20"/>
    </row>
    <row r="18" spans="1:11" s="7" customFormat="1" ht="24.95" customHeight="1" x14ac:dyDescent="0.35">
      <c r="A18" s="11" t="s">
        <v>18</v>
      </c>
      <c r="B18" s="33">
        <f t="shared" si="4"/>
        <v>13326</v>
      </c>
      <c r="C18" s="33">
        <v>4160</v>
      </c>
      <c r="D18" s="33">
        <v>9166</v>
      </c>
      <c r="F18" s="20"/>
      <c r="G18" s="20"/>
      <c r="H18" s="20"/>
      <c r="I18" s="20"/>
      <c r="J18" s="20"/>
      <c r="K18" s="20"/>
    </row>
    <row r="19" spans="1:11" s="7" customFormat="1" ht="24.95" customHeight="1" x14ac:dyDescent="0.35">
      <c r="A19" s="10" t="s">
        <v>19</v>
      </c>
      <c r="B19" s="35">
        <v>0</v>
      </c>
      <c r="C19" s="35">
        <v>0</v>
      </c>
      <c r="D19" s="35">
        <v>0</v>
      </c>
      <c r="F19" s="20"/>
      <c r="G19" s="20"/>
      <c r="H19" s="20"/>
      <c r="I19" s="20"/>
      <c r="J19" s="20"/>
      <c r="K19" s="20"/>
    </row>
    <row r="20" spans="1:11" s="7" customFormat="1" ht="24.95" customHeight="1" x14ac:dyDescent="0.35">
      <c r="A20" s="10" t="s">
        <v>20</v>
      </c>
      <c r="B20" s="36">
        <v>267</v>
      </c>
      <c r="C20" s="35">
        <v>0</v>
      </c>
      <c r="D20" s="36">
        <v>267</v>
      </c>
      <c r="F20" s="20"/>
      <c r="G20" s="20"/>
      <c r="H20" s="20"/>
      <c r="I20" s="20"/>
      <c r="J20" s="20"/>
      <c r="K20" s="20"/>
    </row>
    <row r="21" spans="1:11" ht="24.95" customHeight="1" x14ac:dyDescent="0.35">
      <c r="A21" s="2"/>
      <c r="B21" s="32" t="s">
        <v>21</v>
      </c>
      <c r="C21" s="32"/>
      <c r="D21" s="32"/>
    </row>
    <row r="22" spans="1:11" s="1" customFormat="1" ht="23.25" x14ac:dyDescent="0.35">
      <c r="A22" s="12" t="s">
        <v>6</v>
      </c>
      <c r="B22" s="13">
        <f>SUM(B23:B27,B31,B36,B35)</f>
        <v>100.30000000000001</v>
      </c>
      <c r="C22" s="13">
        <f>SUM(C23:C27,C31,C36,C35)</f>
        <v>100</v>
      </c>
      <c r="D22" s="13">
        <f>SUM(D23:D27,D31,D36,D35)</f>
        <v>100.00000000000001</v>
      </c>
      <c r="F22" s="25"/>
      <c r="G22" s="25"/>
      <c r="H22" s="25"/>
    </row>
    <row r="23" spans="1:11" ht="24.95" customHeight="1" x14ac:dyDescent="0.35">
      <c r="A23" s="18" t="s">
        <v>7</v>
      </c>
      <c r="B23" s="14">
        <f>ROUND(B7/$B$6*100,1)</f>
        <v>2.4</v>
      </c>
      <c r="C23" s="14">
        <f>ROUND(C7/$C$6*100,1)</f>
        <v>1.7</v>
      </c>
      <c r="D23" s="14">
        <f>ROUND(D7/$D$6*100,1)</f>
        <v>3</v>
      </c>
      <c r="F23" s="30"/>
      <c r="G23" s="24"/>
      <c r="H23" s="24"/>
    </row>
    <row r="24" spans="1:11" ht="24.95" customHeight="1" x14ac:dyDescent="0.35">
      <c r="A24" s="8" t="s">
        <v>8</v>
      </c>
      <c r="B24" s="14">
        <f t="shared" ref="B24:B26" si="5">ROUND(B8/$B$6*100,1)</f>
        <v>30.8</v>
      </c>
      <c r="C24" s="14">
        <f t="shared" ref="C24:C26" si="6">ROUND(C8/$C$6*100,1)</f>
        <v>29.5</v>
      </c>
      <c r="D24" s="14">
        <f>ROUNDUP(D8/$D$6*100,1)</f>
        <v>31.900000000000002</v>
      </c>
      <c r="F24" s="30"/>
      <c r="G24" s="24"/>
      <c r="H24" s="24"/>
    </row>
    <row r="25" spans="1:11" ht="24.95" customHeight="1" x14ac:dyDescent="0.35">
      <c r="A25" s="9" t="s">
        <v>9</v>
      </c>
      <c r="B25" s="14">
        <f t="shared" si="5"/>
        <v>25</v>
      </c>
      <c r="C25" s="14">
        <f t="shared" si="6"/>
        <v>26</v>
      </c>
      <c r="D25" s="14">
        <f t="shared" ref="D25" si="7">ROUND(D9/$D$6*100,1)</f>
        <v>23.9</v>
      </c>
      <c r="F25" s="30"/>
      <c r="G25" s="24"/>
      <c r="H25" s="24"/>
    </row>
    <row r="26" spans="1:11" ht="24.95" customHeight="1" x14ac:dyDescent="0.35">
      <c r="A26" s="9" t="s">
        <v>10</v>
      </c>
      <c r="B26" s="14">
        <f t="shared" si="5"/>
        <v>19.100000000000001</v>
      </c>
      <c r="C26" s="14">
        <f t="shared" si="6"/>
        <v>20.8</v>
      </c>
      <c r="D26" s="14">
        <f>ROUND(D10/$D$6*100,1)</f>
        <v>17.3</v>
      </c>
      <c r="F26" s="30"/>
      <c r="G26" s="24"/>
      <c r="H26" s="24"/>
    </row>
    <row r="27" spans="1:11" ht="24.95" customHeight="1" x14ac:dyDescent="0.35">
      <c r="A27" s="2" t="s">
        <v>11</v>
      </c>
      <c r="B27" s="14">
        <f>SUM(B28:B30)</f>
        <v>11.700000000000001</v>
      </c>
      <c r="C27" s="14">
        <f>SUM(C28:C30)</f>
        <v>13.1</v>
      </c>
      <c r="D27" s="14">
        <f>SUM(D28:D30)</f>
        <v>10.4</v>
      </c>
      <c r="F27" s="30"/>
      <c r="G27" s="24"/>
      <c r="H27" s="24"/>
    </row>
    <row r="28" spans="1:11" ht="24.95" customHeight="1" x14ac:dyDescent="0.35">
      <c r="A28" s="10" t="s">
        <v>12</v>
      </c>
      <c r="B28" s="14">
        <f>ROUND(B12/$B$6*100,1)</f>
        <v>10.3</v>
      </c>
      <c r="C28" s="14">
        <f>ROUND(C12/$C$6*100,1)</f>
        <v>11.7</v>
      </c>
      <c r="D28" s="14">
        <f>ROUND(D12/$D$6*100,1)</f>
        <v>9</v>
      </c>
      <c r="F28" s="30"/>
      <c r="G28" s="24"/>
      <c r="H28" s="24"/>
    </row>
    <row r="29" spans="1:11" ht="24.95" customHeight="1" x14ac:dyDescent="0.35">
      <c r="A29" s="10" t="s">
        <v>13</v>
      </c>
      <c r="B29" s="14">
        <f t="shared" ref="B29:B30" si="8">ROUND(B13/$B$6*100,1)</f>
        <v>1.4</v>
      </c>
      <c r="C29" s="14">
        <f t="shared" ref="C29:C30" si="9">ROUND(C13/$C$6*100,1)</f>
        <v>1.4</v>
      </c>
      <c r="D29" s="14">
        <f t="shared" ref="D29:D30" si="10">ROUND(D13/$D$6*100,1)</f>
        <v>1.4</v>
      </c>
      <c r="F29" s="30"/>
      <c r="G29" s="24"/>
      <c r="H29" s="24"/>
    </row>
    <row r="30" spans="1:11" ht="24.95" customHeight="1" x14ac:dyDescent="0.35">
      <c r="A30" s="11" t="s">
        <v>14</v>
      </c>
      <c r="B30" s="14">
        <f t="shared" si="8"/>
        <v>0</v>
      </c>
      <c r="C30" s="14">
        <f t="shared" si="9"/>
        <v>0</v>
      </c>
      <c r="D30" s="14">
        <f t="shared" si="10"/>
        <v>0</v>
      </c>
      <c r="F30" s="30"/>
      <c r="G30" s="24"/>
      <c r="H30" s="24"/>
    </row>
    <row r="31" spans="1:11" ht="24.95" customHeight="1" x14ac:dyDescent="0.35">
      <c r="A31" s="8" t="s">
        <v>15</v>
      </c>
      <c r="B31" s="14">
        <f>SUM(B32:B34)</f>
        <v>11.2</v>
      </c>
      <c r="C31" s="14">
        <f>SUM(C32:C34)</f>
        <v>8.9</v>
      </c>
      <c r="D31" s="14">
        <f t="shared" ref="D31" si="11">SUM(D32:D34)</f>
        <v>13.4</v>
      </c>
      <c r="F31" s="30"/>
      <c r="G31" s="24"/>
      <c r="H31" s="24"/>
    </row>
    <row r="32" spans="1:11" ht="24.95" customHeight="1" x14ac:dyDescent="0.35">
      <c r="A32" s="11" t="s">
        <v>16</v>
      </c>
      <c r="B32" s="14">
        <f>ROUND(B16/$B$6*100,1)</f>
        <v>6</v>
      </c>
      <c r="C32" s="14">
        <f>ROUND(C16/$C$6*100,1)</f>
        <v>4.9000000000000004</v>
      </c>
      <c r="D32" s="14">
        <f>ROUND(D16/$D$6*100,1)</f>
        <v>7</v>
      </c>
      <c r="F32" s="30"/>
      <c r="G32" s="24"/>
      <c r="H32" s="24"/>
    </row>
    <row r="33" spans="1:8" ht="24.95" customHeight="1" x14ac:dyDescent="0.35">
      <c r="A33" s="11" t="s">
        <v>17</v>
      </c>
      <c r="B33" s="14">
        <f t="shared" ref="B33:B36" si="12">ROUND(B17/$B$6*100,1)</f>
        <v>2.2000000000000002</v>
      </c>
      <c r="C33" s="14">
        <f t="shared" ref="C33:C35" si="13">ROUND(C17/$C$6*100,1)</f>
        <v>2.1</v>
      </c>
      <c r="D33" s="14">
        <f t="shared" ref="D33:D36" si="14">ROUND(D17/$D$6*100,1)</f>
        <v>2.2999999999999998</v>
      </c>
      <c r="F33" s="30"/>
      <c r="G33" s="24"/>
      <c r="H33" s="24"/>
    </row>
    <row r="34" spans="1:8" ht="24.95" customHeight="1" x14ac:dyDescent="0.35">
      <c r="A34" s="11" t="s">
        <v>18</v>
      </c>
      <c r="B34" s="14">
        <f t="shared" si="12"/>
        <v>3</v>
      </c>
      <c r="C34" s="14">
        <f t="shared" si="13"/>
        <v>1.9</v>
      </c>
      <c r="D34" s="14">
        <f t="shared" si="14"/>
        <v>4.0999999999999996</v>
      </c>
      <c r="F34" s="30"/>
      <c r="G34" s="24"/>
      <c r="H34" s="24"/>
    </row>
    <row r="35" spans="1:8" ht="24.95" customHeight="1" x14ac:dyDescent="0.35">
      <c r="A35" s="10" t="s">
        <v>19</v>
      </c>
      <c r="B35" s="14">
        <f t="shared" si="12"/>
        <v>0</v>
      </c>
      <c r="C35" s="14">
        <f t="shared" si="13"/>
        <v>0</v>
      </c>
      <c r="D35" s="14">
        <f t="shared" si="14"/>
        <v>0</v>
      </c>
      <c r="F35" s="30"/>
      <c r="G35" s="24"/>
      <c r="H35" s="24"/>
    </row>
    <row r="36" spans="1:8" ht="24.95" customHeight="1" x14ac:dyDescent="0.35">
      <c r="A36" s="15" t="s">
        <v>20</v>
      </c>
      <c r="B36" s="16">
        <f t="shared" si="12"/>
        <v>0.1</v>
      </c>
      <c r="C36" s="16">
        <f t="shared" ref="C36" si="15">C20/$C$6*100</f>
        <v>0</v>
      </c>
      <c r="D36" s="16">
        <f t="shared" si="14"/>
        <v>0.1</v>
      </c>
      <c r="E36" s="17"/>
      <c r="F36" s="30"/>
      <c r="G36" s="24"/>
      <c r="H36" s="24"/>
    </row>
    <row r="37" spans="1:8" ht="24" customHeight="1" x14ac:dyDescent="0.35">
      <c r="A37" s="2" t="s">
        <v>22</v>
      </c>
      <c r="D37" s="14"/>
      <c r="F37" s="30"/>
    </row>
    <row r="38" spans="1:8" ht="27" customHeight="1" x14ac:dyDescent="0.35">
      <c r="A38" s="2" t="s">
        <v>24</v>
      </c>
      <c r="F38" s="30">
        <f t="shared" ref="F38" si="16">ROUND(D38,1)</f>
        <v>0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ตารางที่2ok</vt:lpstr>
      <vt:lpstr>Sheet1</vt:lpstr>
      <vt:lpstr>ตารางที่2ok!Print_Area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Mr.KKD</cp:lastModifiedBy>
  <dcterms:created xsi:type="dcterms:W3CDTF">2018-12-21T09:20:19Z</dcterms:created>
  <dcterms:modified xsi:type="dcterms:W3CDTF">2020-01-14T07:42:08Z</dcterms:modified>
</cp:coreProperties>
</file>