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9555" windowHeight="4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2" i="1" l="1"/>
  <c r="D6" i="1"/>
  <c r="B6" i="1"/>
  <c r="B7" i="1"/>
  <c r="C6" i="1"/>
  <c r="B8" i="1" l="1"/>
  <c r="B9" i="1"/>
  <c r="B10" i="1"/>
  <c r="D15" i="1"/>
  <c r="C15" i="1"/>
  <c r="B15" i="1"/>
  <c r="D11" i="1"/>
  <c r="C11" i="1"/>
  <c r="C33" i="1" l="1"/>
  <c r="C34" i="1"/>
  <c r="C32" i="1"/>
  <c r="C31" i="1" s="1"/>
  <c r="C29" i="1"/>
  <c r="C30" i="1"/>
  <c r="C28" i="1"/>
  <c r="C27" i="1" s="1"/>
  <c r="C23" i="1"/>
  <c r="B12" i="1" l="1"/>
  <c r="B11" i="1" s="1"/>
  <c r="C24" i="1" l="1"/>
  <c r="C25" i="1"/>
  <c r="C26" i="1"/>
  <c r="C35" i="1"/>
  <c r="C36" i="1"/>
  <c r="B18" i="1"/>
  <c r="B17" i="1"/>
  <c r="B16" i="1"/>
  <c r="D30" i="1"/>
  <c r="B13" i="1"/>
  <c r="B34" i="1" l="1"/>
  <c r="B25" i="1"/>
  <c r="B28" i="1"/>
  <c r="B30" i="1"/>
  <c r="B36" i="1"/>
  <c r="B35" i="1"/>
  <c r="B32" i="1"/>
  <c r="B33" i="1"/>
  <c r="B24" i="1"/>
  <c r="B29" i="1"/>
  <c r="B23" i="1"/>
  <c r="B26" i="1"/>
  <c r="D25" i="1"/>
  <c r="D29" i="1"/>
  <c r="D33" i="1"/>
  <c r="D32" i="1"/>
  <c r="D26" i="1"/>
  <c r="D24" i="1"/>
  <c r="D28" i="1"/>
  <c r="D27" i="1" s="1"/>
  <c r="D34" i="1"/>
  <c r="D23" i="1"/>
  <c r="D35" i="1"/>
  <c r="C22" i="1"/>
  <c r="B31" i="1" l="1"/>
  <c r="D31" i="1"/>
  <c r="D22" i="1"/>
  <c r="B27" i="1"/>
</calcChain>
</file>

<file path=xl/sharedStrings.xml><?xml version="1.0" encoding="utf-8"?>
<sst xmlns="http://schemas.openxmlformats.org/spreadsheetml/2006/main" count="41" uniqueCount="26">
  <si>
    <t>ตารางที่ 2  ประชากรอายุ 15 ปีขึ้นไป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</si>
  <si>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</si>
  <si>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</si>
  <si>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</si>
  <si>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</si>
  <si>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</si>
  <si>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</si>
  <si>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</si>
  <si>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</si>
  <si>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</si>
  <si>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</si>
  <si>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</si>
  <si>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</si>
  <si>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</si>
  <si>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</si>
  <si>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</si>
  <si>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</si>
  <si>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</si>
  <si>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</si>
  <si>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</si>
  <si>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</si>
  <si>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</si>
  <si>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</si>
  <si>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เดือนกรกฎาคม พ.ศ. 2562</t>
  </si>
  <si>
    <t>น้อย</t>
  </si>
  <si>
    <t xml:space="preserve">                   เดือน กรกฎาคม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</si>
</sst>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1"/>
    <xf numFmtId="0" fontId="5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/>
    <xf numFmtId="0" fontId="5" fillId="0" borderId="0" xfId="1" applyFont="1" applyAlignment="1">
      <alignment horizontal="left"/>
    </xf>
    <xf numFmtId="187" fontId="5" fillId="0" borderId="0" xfId="1" applyNumberFormat="1" applyFont="1" applyAlignment="1">
      <alignment horizontal="left"/>
    </xf>
    <xf numFmtId="0" fontId="5" fillId="0" borderId="2" xfId="1" applyFont="1" applyBorder="1" applyAlignment="1">
      <alignment horizontal="left"/>
    </xf>
    <xf numFmtId="189" fontId="5" fillId="0" borderId="2" xfId="1" applyNumberFormat="1" applyFont="1" applyBorder="1" applyAlignment="1">
      <alignment horizontal="right"/>
    </xf>
    <xf numFmtId="189" fontId="3" fillId="0" borderId="0" xfId="1" applyNumberFormat="1" applyFont="1" applyAlignment="1">
      <alignment horizontal="right"/>
    </xf>
    <xf numFmtId="189" fontId="5" fillId="0" borderId="0" xfId="1" applyNumberFormat="1" applyFont="1" applyAlignment="1">
      <alignment horizontal="right"/>
    </xf>
    <xf numFmtId="189" fontId="6" fillId="0" borderId="2" xfId="1" applyNumberFormat="1" applyFont="1" applyBorder="1" applyAlignment="1">
      <alignment horizontal="right"/>
    </xf>
    <xf numFmtId="0" fontId="7" fillId="0" borderId="0" xfId="1" applyFont="1"/>
    <xf numFmtId="188" fontId="7" fillId="0" borderId="0" xfId="1" applyNumberFormat="1" applyFont="1" applyAlignment="1">
      <alignment horizontal="right"/>
    </xf>
    <xf numFmtId="0" fontId="8" fillId="0" borderId="0" xfId="1" applyFont="1"/>
    <xf numFmtId="187" fontId="5" fillId="0" borderId="0" xfId="1" applyNumberFormat="1" applyFont="1" applyBorder="1" applyAlignment="1">
      <alignment horizontal="left"/>
    </xf>
    <xf numFmtId="189" fontId="5" fillId="0" borderId="0" xfId="1" applyNumberFormat="1" applyFont="1" applyBorder="1" applyAlignment="1">
      <alignment horizontal="right"/>
    </xf>
    <xf numFmtId="0" fontId="0" fillId="0" borderId="0" xfId="0" applyBorder="1"/>
    <xf numFmtId="0" fontId="5" fillId="0" borderId="0" xfId="1" applyFont="1" applyBorder="1" applyAlignment="1">
      <alignment horizontal="left"/>
    </xf>
    <xf numFmtId="0" fontId="0" fillId="0" borderId="2" xfId="0" applyBorder="1"/>
    <xf numFmtId="3" fontId="0" fillId="0" borderId="0" xfId="0" applyNumberFormat="1"/>
    <xf numFmtId="3" fontId="9" fillId="0" borderId="0" xfId="0" applyNumberFormat="1" applyFont="1" applyAlignment="1">
      <alignment horizontal="right"/>
    </xf>
    <xf numFmtId="0" fontId="3" fillId="0" borderId="1" xfId="1" applyFont="1" applyFill="1" applyBorder="1" applyAlignment="1">
      <alignment horizontal="right" vertical="center"/>
    </xf>
    <xf numFmtId="0" fontId="3" fillId="0" borderId="0" xfId="1" applyFont="1" applyFill="1" applyAlignment="1">
      <alignment horizontal="center"/>
    </xf>
    <xf numFmtId="3" fontId="3" fillId="0" borderId="0" xfId="1" applyNumberFormat="1" applyFont="1" applyFill="1" applyAlignment="1">
      <alignment horizontal="right" vertical="center"/>
    </xf>
    <xf numFmtId="3" fontId="5" fillId="0" borderId="0" xfId="1" applyNumberFormat="1" applyFont="1" applyFill="1" applyAlignment="1">
      <alignment horizontal="right"/>
    </xf>
    <xf numFmtId="41" fontId="5" fillId="0" borderId="0" xfId="1" applyNumberFormat="1" applyFont="1" applyFill="1" applyAlignment="1">
      <alignment horizontal="right"/>
    </xf>
    <xf numFmtId="189" fontId="0" fillId="0" borderId="0" xfId="0" applyNumberFormat="1"/>
  </cellXfs>
  <cellStyles count="10">
    <cellStyle name="Comma 2" xfId="2"/>
    <cellStyle name="Comma 2 2" xfId="3"/>
    <cellStyle name="Normal" xfId="0" builtinId="0"/>
    <cellStyle name="Normal 2" xfId="4"/>
    <cellStyle name="Normal 2 2" xfId="5"/>
    <cellStyle name="Normal 3" xfId="1"/>
    <cellStyle name="เครื่องหมายจุลภาค 2" xfId="6"/>
    <cellStyle name="เครื่องหมายจุลภาค 3" xfId="8"/>
    <cellStyle name="ปกติ 2" xfId="7"/>
    <cellStyle name="ปกติ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Normal="100" workbookViewId="0">
      <selection activeCell="O3" sqref="O3:T3"/>
    </sheetView>
  </sheetViews>
  <sheetFormatPr defaultRowHeight="14.25" x14ac:dyDescent="0.2"/>
  <cols>
    <col min="1" max="1" width="20.625" customWidth="1"/>
    <col min="2" max="2" width="14" customWidth="1"/>
    <col min="3" max="3" width="14.375" customWidth="1"/>
    <col min="4" max="4" width="15.5" customWidth="1"/>
    <col min="6" max="6" width="13.25" bestFit="1" customWidth="1"/>
  </cols>
  <sheetData>
    <row r="1" spans="1:12" ht="27.75" x14ac:dyDescent="0.65">
      <c r="A1" s="3" t="s">
        <v>0</v>
      </c>
      <c r="B1" s="2"/>
      <c r="C1" s="2"/>
      <c r="D1" s="2"/>
    </row>
    <row r="2" spans="1:12" ht="27.75" x14ac:dyDescent="0.65">
      <c r="A2" s="3" t="s">
        <v>23</v>
      </c>
      <c r="B2" s="1"/>
      <c r="C2" s="1"/>
      <c r="D2" s="1"/>
    </row>
    <row r="3" spans="1:12" ht="21.75" x14ac:dyDescent="0.5">
      <c r="A3" s="1"/>
      <c r="B3" s="1"/>
      <c r="C3" s="1"/>
      <c r="D3" s="1"/>
    </row>
    <row r="4" spans="1:12" ht="27.75" x14ac:dyDescent="0.2">
      <c r="A4" s="5" t="s">
        <v>1</v>
      </c>
      <c r="B4" s="25" t="s">
        <v>2</v>
      </c>
      <c r="C4" s="25" t="s">
        <v>3</v>
      </c>
      <c r="D4" s="25" t="s">
        <v>4</v>
      </c>
    </row>
    <row r="5" spans="1:12" ht="27.75" x14ac:dyDescent="0.65">
      <c r="A5" s="3"/>
      <c r="B5" s="26" t="s">
        <v>5</v>
      </c>
      <c r="C5" s="26"/>
      <c r="D5" s="26"/>
    </row>
    <row r="6" spans="1:12" ht="27.75" x14ac:dyDescent="0.2">
      <c r="A6" s="6" t="s">
        <v>6</v>
      </c>
      <c r="B6" s="27">
        <f>SUM(B7:B11,B15)</f>
        <v>445799</v>
      </c>
      <c r="C6" s="27">
        <f>SUM(C7:C11,C15)</f>
        <v>219881</v>
      </c>
      <c r="D6" s="27">
        <f>SUM(D7:D11,D15)</f>
        <v>225918</v>
      </c>
      <c r="F6" s="23"/>
      <c r="G6" s="23"/>
      <c r="H6" s="23"/>
    </row>
    <row r="7" spans="1:12" ht="27.75" x14ac:dyDescent="0.65">
      <c r="A7" s="7" t="s">
        <v>7</v>
      </c>
      <c r="B7" s="28">
        <f>ROUND(C7+D7,1)</f>
        <v>12832</v>
      </c>
      <c r="C7" s="28">
        <v>5096</v>
      </c>
      <c r="D7" s="28">
        <v>7736</v>
      </c>
      <c r="F7" s="23"/>
      <c r="L7" s="23"/>
    </row>
    <row r="8" spans="1:12" ht="27.75" x14ac:dyDescent="0.65">
      <c r="A8" s="2" t="s">
        <v>8</v>
      </c>
      <c r="B8" s="28">
        <f t="shared" ref="B8:B10" si="0">ROUND(C8+D8,1)</f>
        <v>143277</v>
      </c>
      <c r="C8" s="28">
        <v>66287</v>
      </c>
      <c r="D8" s="28">
        <v>76990</v>
      </c>
      <c r="F8" s="23"/>
      <c r="L8" s="23"/>
    </row>
    <row r="9" spans="1:12" ht="27.75" x14ac:dyDescent="0.65">
      <c r="A9" s="8" t="s">
        <v>9</v>
      </c>
      <c r="B9" s="28">
        <f t="shared" si="0"/>
        <v>106512</v>
      </c>
      <c r="C9" s="28">
        <v>53109</v>
      </c>
      <c r="D9" s="28">
        <v>53403</v>
      </c>
      <c r="F9" s="23"/>
    </row>
    <row r="10" spans="1:12" ht="27.75" x14ac:dyDescent="0.65">
      <c r="A10" s="8" t="s">
        <v>10</v>
      </c>
      <c r="B10" s="28">
        <f t="shared" si="0"/>
        <v>78260</v>
      </c>
      <c r="C10" s="28">
        <v>41996</v>
      </c>
      <c r="D10" s="28">
        <v>36264</v>
      </c>
      <c r="F10" s="23"/>
      <c r="H10" s="24"/>
      <c r="I10" s="24"/>
      <c r="J10" s="24"/>
      <c r="K10" s="24"/>
    </row>
    <row r="11" spans="1:12" ht="27.75" x14ac:dyDescent="0.65">
      <c r="A11" s="2" t="s">
        <v>11</v>
      </c>
      <c r="B11" s="28">
        <f>SUM(B12:B14)</f>
        <v>55806</v>
      </c>
      <c r="C11" s="28">
        <f>SUM(C12:C14)</f>
        <v>32574</v>
      </c>
      <c r="D11" s="28">
        <f>SUM(D12:D13)</f>
        <v>23232</v>
      </c>
      <c r="L11" s="23"/>
    </row>
    <row r="12" spans="1:12" ht="27.75" x14ac:dyDescent="0.65">
      <c r="A12" s="8" t="s">
        <v>12</v>
      </c>
      <c r="B12" s="28">
        <f>C12+D12</f>
        <v>44888</v>
      </c>
      <c r="C12" s="28">
        <v>25608</v>
      </c>
      <c r="D12" s="28">
        <v>19280</v>
      </c>
      <c r="F12" s="23"/>
      <c r="G12" s="23"/>
      <c r="H12" s="23"/>
      <c r="I12" s="23"/>
      <c r="J12" s="23"/>
      <c r="K12" s="23"/>
      <c r="L12" s="23"/>
    </row>
    <row r="13" spans="1:12" ht="27.75" x14ac:dyDescent="0.65">
      <c r="A13" s="8" t="s">
        <v>13</v>
      </c>
      <c r="B13" s="28">
        <f t="shared" ref="B13" si="1">C13+D13</f>
        <v>10918</v>
      </c>
      <c r="C13" s="28">
        <v>6966</v>
      </c>
      <c r="D13" s="28">
        <v>3952</v>
      </c>
      <c r="H13" s="23"/>
      <c r="J13" s="23"/>
    </row>
    <row r="14" spans="1:12" ht="27.75" x14ac:dyDescent="0.65">
      <c r="A14" s="9" t="s">
        <v>14</v>
      </c>
      <c r="B14" s="29">
        <v>0</v>
      </c>
      <c r="C14" s="29">
        <v>0</v>
      </c>
      <c r="D14" s="29">
        <v>0</v>
      </c>
    </row>
    <row r="15" spans="1:12" ht="27.75" x14ac:dyDescent="0.65">
      <c r="A15" s="2" t="s">
        <v>15</v>
      </c>
      <c r="B15" s="28">
        <f>SUM(B16:B18)</f>
        <v>49112</v>
      </c>
      <c r="C15" s="28">
        <f>SUM(C16:C18)</f>
        <v>20819</v>
      </c>
      <c r="D15" s="28">
        <f>SUM(D16:D18)</f>
        <v>28293</v>
      </c>
    </row>
    <row r="16" spans="1:12" ht="27.75" x14ac:dyDescent="0.65">
      <c r="A16" s="9" t="s">
        <v>16</v>
      </c>
      <c r="B16" s="28">
        <f>C16+D16</f>
        <v>29304</v>
      </c>
      <c r="C16" s="28">
        <v>11855</v>
      </c>
      <c r="D16" s="28">
        <v>17449</v>
      </c>
    </row>
    <row r="17" spans="1:7" ht="27.75" x14ac:dyDescent="0.65">
      <c r="A17" s="9" t="s">
        <v>17</v>
      </c>
      <c r="B17" s="28">
        <f>C17+D17</f>
        <v>9764</v>
      </c>
      <c r="C17" s="28">
        <v>5873</v>
      </c>
      <c r="D17" s="28">
        <v>3891</v>
      </c>
    </row>
    <row r="18" spans="1:7" ht="27.75" x14ac:dyDescent="0.65">
      <c r="A18" s="9" t="s">
        <v>18</v>
      </c>
      <c r="B18" s="28">
        <f>C18+D18</f>
        <v>10044</v>
      </c>
      <c r="C18" s="28">
        <v>3091</v>
      </c>
      <c r="D18" s="28">
        <v>6953</v>
      </c>
    </row>
    <row r="19" spans="1:7" ht="27.75" x14ac:dyDescent="0.65">
      <c r="A19" s="8" t="s">
        <v>19</v>
      </c>
      <c r="B19" s="29">
        <v>0</v>
      </c>
      <c r="C19" s="29">
        <v>0</v>
      </c>
      <c r="D19" s="29">
        <v>0</v>
      </c>
    </row>
    <row r="20" spans="1:7" ht="27.75" x14ac:dyDescent="0.65">
      <c r="A20" s="8" t="s">
        <v>20</v>
      </c>
      <c r="B20" s="29">
        <v>0</v>
      </c>
      <c r="C20" s="29">
        <v>0</v>
      </c>
      <c r="D20" s="29">
        <v>0</v>
      </c>
    </row>
    <row r="21" spans="1:7" ht="27.75" x14ac:dyDescent="0.65">
      <c r="A21" s="2"/>
      <c r="B21" s="26" t="s">
        <v>21</v>
      </c>
      <c r="C21" s="26"/>
      <c r="D21" s="26"/>
    </row>
    <row r="22" spans="1:7" ht="27.75" x14ac:dyDescent="0.65">
      <c r="A22" s="4" t="s">
        <v>6</v>
      </c>
      <c r="B22" s="12">
        <f>SUM(B23:B27,B31)</f>
        <v>99.983375916051855</v>
      </c>
      <c r="C22" s="12">
        <f>SUM(C23:C27,C31)</f>
        <v>99.99970256638818</v>
      </c>
      <c r="D22" s="12">
        <f>SUM(D23:D27,D31)</f>
        <v>100.00000000000001</v>
      </c>
    </row>
    <row r="23" spans="1:7" ht="27.75" x14ac:dyDescent="0.65">
      <c r="A23" s="7" t="s">
        <v>7</v>
      </c>
      <c r="B23" s="13">
        <f>B7/$B$6*100</f>
        <v>2.8784272732778673</v>
      </c>
      <c r="C23" s="13">
        <f>ROUND(C7/$C$6*100,1)</f>
        <v>2.2999999999999998</v>
      </c>
      <c r="D23" s="13">
        <f>ROUND(D7/$D$6*100,1)</f>
        <v>3.4</v>
      </c>
      <c r="G23" s="30"/>
    </row>
    <row r="24" spans="1:7" ht="27.75" x14ac:dyDescent="0.65">
      <c r="A24" s="2" t="s">
        <v>8</v>
      </c>
      <c r="B24" s="13">
        <f t="shared" ref="B24:B36" si="2">B8/$B$6*100</f>
        <v>32.139372228291222</v>
      </c>
      <c r="C24" s="13">
        <f t="shared" ref="C24:C36" si="3">C8/$C$6*100</f>
        <v>30.146761202650524</v>
      </c>
      <c r="D24" s="13">
        <f>ROUND(D8/$D$6*100,1)</f>
        <v>34.1</v>
      </c>
      <c r="G24" s="30"/>
    </row>
    <row r="25" spans="1:7" ht="27.75" x14ac:dyDescent="0.65">
      <c r="A25" s="8" t="s">
        <v>9</v>
      </c>
      <c r="B25" s="13">
        <f t="shared" si="2"/>
        <v>23.892381992781502</v>
      </c>
      <c r="C25" s="13">
        <f t="shared" si="3"/>
        <v>24.153519403677443</v>
      </c>
      <c r="D25" s="13">
        <f>ROUNDUP(D9/$D$6*100,1)</f>
        <v>23.700000000000003</v>
      </c>
      <c r="G25" s="30"/>
    </row>
    <row r="26" spans="1:7" ht="27.75" x14ac:dyDescent="0.65">
      <c r="A26" s="8" t="s">
        <v>10</v>
      </c>
      <c r="B26" s="13">
        <f t="shared" si="2"/>
        <v>17.554996758628889</v>
      </c>
      <c r="C26" s="13">
        <f t="shared" si="3"/>
        <v>19.099421960060216</v>
      </c>
      <c r="D26" s="13">
        <f t="shared" ref="D26" si="4">ROUND(D10/$D$6*100,1)</f>
        <v>16.100000000000001</v>
      </c>
    </row>
    <row r="27" spans="1:7" ht="27.75" x14ac:dyDescent="0.65">
      <c r="A27" s="2" t="s">
        <v>11</v>
      </c>
      <c r="B27" s="13">
        <f t="shared" si="2"/>
        <v>12.518197663072373</v>
      </c>
      <c r="C27" s="13">
        <f>SUM(C28:C29)</f>
        <v>14.8</v>
      </c>
      <c r="D27" s="13">
        <f>SUM(D28:D29)</f>
        <v>10.199999999999999</v>
      </c>
    </row>
    <row r="28" spans="1:7" ht="27.75" x14ac:dyDescent="0.65">
      <c r="A28" s="8" t="s">
        <v>12</v>
      </c>
      <c r="B28" s="13">
        <f t="shared" si="2"/>
        <v>10.069111864315532</v>
      </c>
      <c r="C28" s="13">
        <f>ROUND(C12/$C$6*100,1)</f>
        <v>11.6</v>
      </c>
      <c r="D28" s="13">
        <f>ROUND(D12/$D$6*100,1)</f>
        <v>8.5</v>
      </c>
    </row>
    <row r="29" spans="1:7" ht="27.75" x14ac:dyDescent="0.65">
      <c r="A29" s="8" t="s">
        <v>13</v>
      </c>
      <c r="B29" s="13">
        <f t="shared" si="2"/>
        <v>2.4490857987568391</v>
      </c>
      <c r="C29" s="13">
        <f t="shared" ref="C29:C30" si="5">ROUND(C13/$C$6*100,1)</f>
        <v>3.2</v>
      </c>
      <c r="D29" s="13">
        <f>ROUND(D13/$D$6*100,1)</f>
        <v>1.7</v>
      </c>
    </row>
    <row r="30" spans="1:7" ht="27.75" x14ac:dyDescent="0.65">
      <c r="A30" s="9" t="s">
        <v>14</v>
      </c>
      <c r="B30" s="13">
        <f t="shared" si="2"/>
        <v>0</v>
      </c>
      <c r="C30" s="13">
        <f t="shared" si="5"/>
        <v>0</v>
      </c>
      <c r="D30" s="13">
        <f t="shared" ref="D30:D35" si="6">D14/$D$6*100</f>
        <v>0</v>
      </c>
    </row>
    <row r="31" spans="1:7" ht="27.75" x14ac:dyDescent="0.65">
      <c r="A31" s="2" t="s">
        <v>15</v>
      </c>
      <c r="B31" s="13">
        <f>SUM(B32:B34)</f>
        <v>11</v>
      </c>
      <c r="C31" s="13">
        <f>SUM(C32:C34)</f>
        <v>9.5000000000000018</v>
      </c>
      <c r="D31" s="13">
        <f>SUM(D32:D34)</f>
        <v>12.5</v>
      </c>
    </row>
    <row r="32" spans="1:7" ht="27.75" x14ac:dyDescent="0.65">
      <c r="A32" s="9" t="s">
        <v>16</v>
      </c>
      <c r="B32" s="13">
        <f>ROUNDDOWN(B16/$B$6*100,1)</f>
        <v>6.5</v>
      </c>
      <c r="C32" s="13">
        <f>ROUND(C16/$C$6*100,1)</f>
        <v>5.4</v>
      </c>
      <c r="D32" s="13">
        <f>ROUND(D16/$D$6*100,1)</f>
        <v>7.7</v>
      </c>
    </row>
    <row r="33" spans="1:5" ht="27.75" x14ac:dyDescent="0.65">
      <c r="A33" s="9" t="s">
        <v>17</v>
      </c>
      <c r="B33" s="13">
        <f t="shared" ref="B33:B34" si="7">ROUND(B17/$B$6*100,1)</f>
        <v>2.2000000000000002</v>
      </c>
      <c r="C33" s="13">
        <f t="shared" ref="C33:C34" si="8">ROUND(C17/$C$6*100,1)</f>
        <v>2.7</v>
      </c>
      <c r="D33" s="13">
        <f t="shared" ref="D33:D34" si="9">ROUND(D17/$D$6*100,1)</f>
        <v>1.7</v>
      </c>
    </row>
    <row r="34" spans="1:5" ht="27.75" x14ac:dyDescent="0.65">
      <c r="A34" s="18" t="s">
        <v>18</v>
      </c>
      <c r="B34" s="13">
        <f t="shared" si="7"/>
        <v>2.2999999999999998</v>
      </c>
      <c r="C34" s="13">
        <f t="shared" si="8"/>
        <v>1.4</v>
      </c>
      <c r="D34" s="13">
        <f t="shared" si="9"/>
        <v>3.1</v>
      </c>
      <c r="E34" s="20"/>
    </row>
    <row r="35" spans="1:5" ht="27.75" x14ac:dyDescent="0.65">
      <c r="A35" s="21" t="s">
        <v>19</v>
      </c>
      <c r="B35" s="19">
        <f t="shared" si="2"/>
        <v>0</v>
      </c>
      <c r="C35" s="19">
        <f t="shared" si="3"/>
        <v>0</v>
      </c>
      <c r="D35" s="19">
        <f t="shared" si="6"/>
        <v>0</v>
      </c>
      <c r="E35" s="20"/>
    </row>
    <row r="36" spans="1:5" ht="27.75" x14ac:dyDescent="0.65">
      <c r="A36" s="10" t="s">
        <v>20</v>
      </c>
      <c r="B36" s="11">
        <f t="shared" si="2"/>
        <v>0</v>
      </c>
      <c r="C36" s="11">
        <f t="shared" si="3"/>
        <v>0</v>
      </c>
      <c r="D36" s="14">
        <v>0</v>
      </c>
      <c r="E36" s="22"/>
    </row>
    <row r="37" spans="1:5" ht="5.25" customHeight="1" x14ac:dyDescent="0.65">
      <c r="A37" s="15" t="s">
        <v>24</v>
      </c>
      <c r="B37" s="16"/>
      <c r="C37" s="15"/>
      <c r="D37" s="15"/>
    </row>
    <row r="38" spans="1:5" ht="27.75" x14ac:dyDescent="0.65">
      <c r="A38" s="2" t="s">
        <v>22</v>
      </c>
      <c r="B38" s="17"/>
      <c r="C38" s="17"/>
      <c r="D38" s="17"/>
    </row>
    <row r="39" spans="1:5" ht="27.75" x14ac:dyDescent="0.65">
      <c r="A39" s="2" t="s">
        <v>25</v>
      </c>
      <c r="B39" s="17"/>
      <c r="C39" s="17"/>
      <c r="D39" s="17"/>
    </row>
  </sheetData>
  <mergeCells count="2">
    <mergeCell ref="B5:D5"/>
    <mergeCell ref="B21:D21"/>
  </mergeCells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2019-11-07T02:10:12Z</dcterms:created>
  <dcterms:modified xsi:type="dcterms:W3CDTF">2019-11-22T07:22:54Z</dcterms:modified>
</cp:coreProperties>
</file>