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2.ธันวา55_ok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D19" i="20" s="1"/>
  <c r="C6" i="20"/>
  <c r="C15" i="20" l="1"/>
  <c r="B6" i="20"/>
  <c r="B20" i="20" s="1"/>
  <c r="C18" i="20"/>
  <c r="C22" i="20"/>
  <c r="C19" i="20"/>
  <c r="C17" i="20"/>
  <c r="C21" i="20"/>
  <c r="D22" i="20"/>
  <c r="D17" i="20"/>
  <c r="D21" i="20"/>
  <c r="D15" i="20"/>
  <c r="D18" i="20"/>
  <c r="B17" i="20" l="1"/>
  <c r="B18" i="20"/>
  <c r="B22" i="20"/>
  <c r="B19" i="20"/>
  <c r="B15" i="20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<sst xmlns="http://schemas.openxmlformats.org/spreadsheetml/2006/main" count="24" uniqueCount="17">
  <si>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</si>
  <si>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</si>
  <si>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</si>
  <si>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</si>
  <si>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</si>
  <si>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</si>
  <si>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</si>
  <si>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</si>
  <si>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</si>
  <si>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</si>
  <si>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</si>
  <si>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</si>
  <si>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</si>
  <si>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</si>
  <si>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</si>
  <si>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2555</t>
  </si>
  <si>
    <t xml:space="preserve">                เดือนธันวาคม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</si>
</sst>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0" formatCode="0.0"/>
    <numFmt numFmtId="195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5" fontId="2" fillId="0" borderId="0" xfId="3" applyNumberFormat="1" applyFont="1" applyFill="1" applyBorder="1" applyAlignment="1">
      <alignment horizontal="right"/>
    </xf>
    <xf numFmtId="195" fontId="2" fillId="0" borderId="0" xfId="3" applyNumberFormat="1" applyFont="1" applyBorder="1" applyAlignment="1">
      <alignment horizontal="right"/>
    </xf>
    <xf numFmtId="195" fontId="4" fillId="0" borderId="0" xfId="3" applyNumberFormat="1" applyFont="1" applyAlignment="1">
      <alignment vertical="center"/>
    </xf>
    <xf numFmtId="195" fontId="2" fillId="0" borderId="0" xfId="3" applyNumberFormat="1" applyFont="1" applyAlignment="1">
      <alignment vertical="center"/>
    </xf>
    <xf numFmtId="195" fontId="5" fillId="0" borderId="0" xfId="3" applyNumberFormat="1" applyFont="1" applyBorder="1" applyAlignment="1">
      <alignment horizontal="right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topLeftCell="A10" zoomScale="90" zoomScaleNormal="75" zoomScaleSheetLayoutView="90" workbookViewId="0">
      <selection activeCell="F14" sqref="F14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16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3" t="s">
        <v>12</v>
      </c>
      <c r="C5" s="33"/>
      <c r="D5" s="33"/>
    </row>
    <row r="6" spans="1:9" s="10" customFormat="1" ht="23.25" x14ac:dyDescent="0.35">
      <c r="A6" s="9" t="s">
        <v>3</v>
      </c>
      <c r="B6" s="26">
        <f>SUM(C6:D6)</f>
        <v>417572.46</v>
      </c>
      <c r="C6" s="26">
        <f>C8+C9+C10+C11+C12+C13</f>
        <v>232410.06000000003</v>
      </c>
      <c r="D6" s="27">
        <f>D8+D9+D10+D11+D12+D13</f>
        <v>185162.4</v>
      </c>
    </row>
    <row r="7" spans="1:9" s="10" customFormat="1" ht="8.25" customHeight="1" x14ac:dyDescent="0.5">
      <c r="A7" s="9"/>
      <c r="B7" s="28"/>
      <c r="C7" s="29"/>
      <c r="D7" s="29"/>
    </row>
    <row r="8" spans="1:9" s="11" customFormat="1" ht="23.25" x14ac:dyDescent="0.35">
      <c r="A8" s="18" t="s">
        <v>6</v>
      </c>
      <c r="B8" s="30">
        <f t="shared" ref="B8:B13" si="0">SUM(C8:D8)</f>
        <v>9194.9700000000012</v>
      </c>
      <c r="C8" s="32">
        <v>5081.3500000000004</v>
      </c>
      <c r="D8" s="32">
        <v>4113.62</v>
      </c>
    </row>
    <row r="9" spans="1:9" s="11" customFormat="1" ht="23.25" x14ac:dyDescent="0.35">
      <c r="A9" s="18" t="s">
        <v>7</v>
      </c>
      <c r="B9" s="30">
        <f t="shared" si="0"/>
        <v>22423.07</v>
      </c>
      <c r="C9" s="32">
        <v>11078.3</v>
      </c>
      <c r="D9" s="32">
        <v>11344.77</v>
      </c>
    </row>
    <row r="10" spans="1:9" s="11" customFormat="1" ht="23.25" x14ac:dyDescent="0.35">
      <c r="A10" s="18" t="s">
        <v>8</v>
      </c>
      <c r="B10" s="30">
        <f t="shared" si="0"/>
        <v>46521.350000000006</v>
      </c>
      <c r="C10" s="32">
        <v>29148.9</v>
      </c>
      <c r="D10" s="32">
        <v>17372.45</v>
      </c>
    </row>
    <row r="11" spans="1:9" s="11" customFormat="1" ht="23.25" x14ac:dyDescent="0.35">
      <c r="A11" s="18" t="s">
        <v>9</v>
      </c>
      <c r="B11" s="30">
        <f t="shared" si="0"/>
        <v>145361.34</v>
      </c>
      <c r="C11" s="32">
        <v>103797.54</v>
      </c>
      <c r="D11" s="32">
        <v>41563.800000000003</v>
      </c>
    </row>
    <row r="12" spans="1:9" ht="23.25" x14ac:dyDescent="0.35">
      <c r="A12" s="18" t="s">
        <v>10</v>
      </c>
      <c r="B12" s="30">
        <f t="shared" si="0"/>
        <v>192710.16</v>
      </c>
      <c r="C12" s="32">
        <v>82682.990000000005</v>
      </c>
      <c r="D12" s="32">
        <v>110027.17</v>
      </c>
    </row>
    <row r="13" spans="1:9" ht="23.25" x14ac:dyDescent="0.35">
      <c r="A13" s="19" t="s">
        <v>11</v>
      </c>
      <c r="B13" s="30">
        <f t="shared" si="0"/>
        <v>1361.5700000000002</v>
      </c>
      <c r="C13" s="32">
        <v>620.98</v>
      </c>
      <c r="D13" s="32">
        <v>740.59</v>
      </c>
    </row>
    <row r="14" spans="1:9" ht="23.25" x14ac:dyDescent="0.35">
      <c r="B14" s="34" t="s">
        <v>5</v>
      </c>
      <c r="C14" s="34"/>
      <c r="D14" s="34"/>
      <c r="H14" s="14"/>
    </row>
    <row r="15" spans="1:9" s="10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21">
        <f>+B8/$B$6*100+0.1</f>
        <v>2.3020058506731984</v>
      </c>
      <c r="C17" s="21">
        <f>+C8/$C$6*100</f>
        <v>2.1863726552972791</v>
      </c>
      <c r="D17" s="21">
        <f t="shared" ref="D17:D21" si="1">+D8/$D$6*100</f>
        <v>2.2216281491274685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21">
        <f t="shared" ref="B18:B22" si="2">+B9/$B$6*100</f>
        <v>5.3698632328386786</v>
      </c>
      <c r="C18" s="21">
        <f>+C9/$C$6*100</f>
        <v>4.7667041607407175</v>
      </c>
      <c r="D18" s="21">
        <f t="shared" si="1"/>
        <v>6.12692965742505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21">
        <f t="shared" si="2"/>
        <v>11.140904742616408</v>
      </c>
      <c r="C19" s="21">
        <f t="shared" ref="C19:C22" si="3">+C10/$C$6*100</f>
        <v>12.542013026458493</v>
      </c>
      <c r="D19" s="21">
        <f>+D10/$D$6*100</f>
        <v>9.3822773954107319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21">
        <f>+B11/$B$6*100</f>
        <v>34.811045728446743</v>
      </c>
      <c r="C20" s="21">
        <v>44.6</v>
      </c>
      <c r="D20" s="21">
        <v>22.5</v>
      </c>
      <c r="F20" s="13"/>
      <c r="G20" s="13"/>
      <c r="H20" s="13"/>
      <c r="I20" s="13"/>
    </row>
    <row r="21" spans="1:9" ht="23.25" x14ac:dyDescent="0.35">
      <c r="A21" s="18" t="s">
        <v>10</v>
      </c>
      <c r="B21" s="21">
        <v>46.1</v>
      </c>
      <c r="C21" s="21">
        <f t="shared" si="3"/>
        <v>35.576338649024052</v>
      </c>
      <c r="D21" s="21">
        <f t="shared" si="1"/>
        <v>59.421983080798256</v>
      </c>
      <c r="F21" s="13"/>
      <c r="G21" s="13"/>
      <c r="H21" s="13"/>
      <c r="I21" s="13"/>
    </row>
    <row r="22" spans="1:9" ht="23.25" x14ac:dyDescent="0.35">
      <c r="A22" s="22" t="s">
        <v>11</v>
      </c>
      <c r="B22" s="23">
        <f t="shared" si="2"/>
        <v>0.32606795955844409</v>
      </c>
      <c r="C22" s="23">
        <f t="shared" si="3"/>
        <v>0.2671915320705136</v>
      </c>
      <c r="D22" s="21">
        <f>+D13/$D$6*100</f>
        <v>0.39996781203959342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5"/>
      <c r="D23" s="24"/>
      <c r="F23" s="15"/>
      <c r="G23" s="15"/>
      <c r="H23" s="15"/>
    </row>
    <row r="24" spans="1:9" s="31" customFormat="1" ht="26.25" customHeight="1" x14ac:dyDescent="0.5">
      <c r="A24" s="31" t="s">
        <v>14</v>
      </c>
    </row>
    <row r="25" spans="1:9" s="31" customFormat="1" ht="24" customHeight="1" x14ac:dyDescent="0.5">
      <c r="A25" s="31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2017-06-01T02:30:57Z</dcterms:modified>
</cp:coreProperties>
</file>