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2556" sheetId="1" r:id="rId1"/>
    <sheet name="Q1" sheetId="2" state="hidden" r:id="rId2"/>
    <sheet name="Q2" sheetId="3" state="hidden" r:id="rId3"/>
    <sheet name="Q3" sheetId="4" state="hidden" r:id="rId4"/>
    <sheet name="Q4" sheetId="5" state="hidden" r:id="rId5"/>
  </sheets>
  <calcPr calcId="125725"/>
</workbook>
</file>

<file path=xl/calcChain.xml><?xml version="1.0" encoding="utf-8"?>
<calcChain xmlns="http://schemas.openxmlformats.org/spreadsheetml/2006/main">
  <c r="D20" i="1"/>
  <c r="B20"/>
  <c r="C19"/>
  <c r="D19"/>
  <c r="B19"/>
  <c r="C18"/>
  <c r="C14" s="1"/>
  <c r="D18"/>
  <c r="B18"/>
  <c r="C17"/>
  <c r="D17"/>
  <c r="B17"/>
  <c r="C16"/>
  <c r="D16"/>
  <c r="B16"/>
  <c r="C15"/>
  <c r="D15"/>
  <c r="B15"/>
  <c r="C12"/>
  <c r="D12"/>
  <c r="C11"/>
  <c r="D11"/>
  <c r="C10"/>
  <c r="C9"/>
  <c r="D9"/>
  <c r="C8"/>
  <c r="D8"/>
  <c r="C7"/>
  <c r="D7"/>
  <c r="B7"/>
  <c r="B8"/>
  <c r="B9"/>
  <c r="B10"/>
  <c r="B11"/>
  <c r="B12"/>
  <c r="C6"/>
  <c r="B6"/>
  <c r="D18" i="5"/>
  <c r="B18"/>
  <c r="D16"/>
  <c r="B16"/>
  <c r="D5"/>
  <c r="D17" s="1"/>
  <c r="C5"/>
  <c r="C16" s="1"/>
  <c r="B5"/>
  <c r="B15" s="1"/>
  <c r="C17" i="4"/>
  <c r="D16"/>
  <c r="C16"/>
  <c r="B15"/>
  <c r="C14"/>
  <c r="D5"/>
  <c r="D17" s="1"/>
  <c r="C5"/>
  <c r="C18" s="1"/>
  <c r="B5"/>
  <c r="B18" s="1"/>
  <c r="C17" i="3"/>
  <c r="B16"/>
  <c r="C15"/>
  <c r="D6"/>
  <c r="D15" s="1"/>
  <c r="C6"/>
  <c r="C18" s="1"/>
  <c r="B6"/>
  <c r="B17" s="1"/>
  <c r="D20" i="2"/>
  <c r="B20"/>
  <c r="D19"/>
  <c r="C19"/>
  <c r="B19"/>
  <c r="C18"/>
  <c r="B18"/>
  <c r="C17"/>
  <c r="B17"/>
  <c r="D16"/>
  <c r="C16"/>
  <c r="D15"/>
  <c r="C15"/>
  <c r="B15"/>
  <c r="C14" i="5" l="1"/>
  <c r="C13" s="1"/>
  <c r="C17"/>
  <c r="B14"/>
  <c r="D15"/>
  <c r="D13" s="1"/>
  <c r="B17"/>
  <c r="C18"/>
  <c r="C15"/>
  <c r="B16" i="4"/>
  <c r="D18"/>
  <c r="B14"/>
  <c r="C15"/>
  <c r="C13" s="1"/>
  <c r="B17"/>
  <c r="D14"/>
  <c r="D16" i="3"/>
  <c r="B18"/>
  <c r="D19"/>
  <c r="B15"/>
  <c r="C16"/>
  <c r="D17"/>
  <c r="C19"/>
  <c r="D18"/>
  <c r="B14" i="1" l="1"/>
  <c r="B13" i="5"/>
  <c r="B13" i="4"/>
</calcChain>
</file>

<file path=xl/sharedStrings.xml><?xml version="1.0" encoding="utf-8"?>
<sst xmlns="http://schemas.openxmlformats.org/spreadsheetml/2006/main" count="128" uniqueCount="23">
  <si>
    <t>ตารางที่ 5  จำนวนและร้อยละของผู้มีงานทำ จำแนกตามสถานภาพการทำงานและเพศ</t>
  </si>
  <si>
    <t xml:space="preserve">              จังหวัดอำนาจเจริญ พ.ศ. 2556 : ไตรมาสที่ 1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</si>
  <si>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</si>
  <si>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</si>
  <si>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</si>
  <si>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</si>
  <si>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</si>
  <si>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</si>
  <si>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</si>
  <si>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</si>
  <si>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</si>
  <si>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</si>
  <si>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</si>
  <si>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</si>
  <si>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</si>
  <si>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                                    </t>
  </si>
  <si>
    <t xml:space="preserve"> --</t>
  </si>
  <si>
    <t xml:space="preserve">              จังหวัดอำนาจเจริญ พ.ศ. 2556 : ไตรมาสที่ 2</t>
  </si>
  <si>
    <t xml:space="preserve">หมายเหตุ   :  -- หมายถึง ข้อมูลน้อยกว่า 0.1 </t>
  </si>
  <si>
    <t>ที่มา : สรุปการสำรวจภาวะการทำงานของประชากร จังหวัดอำนาจเจริญ ไตรมาส 2 : เมษายน - มิถุนายน 2556</t>
  </si>
  <si>
    <t xml:space="preserve">        สำนักงานสถิติแห่งชาติ กระทรวงเทคโนโลยีสารสนเทศและการสื่อสาร</t>
  </si>
  <si>
    <t xml:space="preserve"> -</t>
  </si>
  <si>
    <t xml:space="preserve">              จังหวัดอำนาจเจริญ พ.ศ. 2556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</si>
</sst>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.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187" fontId="5" fillId="0" borderId="0" xfId="0" applyNumberFormat="1" applyFont="1"/>
    <xf numFmtId="187" fontId="7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7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2" fontId="7" fillId="0" borderId="0" xfId="0" applyNumberFormat="1" applyFont="1"/>
    <xf numFmtId="187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/>
    <xf numFmtId="3" fontId="5" fillId="0" borderId="0" xfId="0" applyNumberFormat="1" applyFont="1" applyAlignment="1">
      <alignment vertical="center"/>
    </xf>
    <xf numFmtId="0" fontId="7" fillId="0" borderId="0" xfId="0" applyFont="1" applyAlignment="1"/>
  </cellXfs>
  <cellStyles count="2">
    <cellStyle name="ปกติ" xfId="0" builtinId="0"/>
    <cellStyle name="เปอร์เซ็นต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13" sqref="A13"/>
    </sheetView>
  </sheetViews>
  <sheetFormatPr defaultRowHeight="30.75" customHeight="1"/>
  <cols>
    <col min="1" max="1" width="29" style="17" customWidth="1"/>
    <col min="2" max="4" width="14.625" style="17" customWidth="1"/>
    <col min="5" max="5" width="9" style="17"/>
    <col min="6" max="6" width="9.125" style="17" bestFit="1" customWidth="1"/>
    <col min="7" max="256" width="9" style="17"/>
    <col min="257" max="257" width="29" style="17" customWidth="1"/>
    <col min="258" max="260" width="14.625" style="17" customWidth="1"/>
    <col min="261" max="261" width="9" style="17"/>
    <col min="262" max="262" width="9.125" style="17" bestFit="1" customWidth="1"/>
    <col min="263" max="512" width="9" style="17"/>
    <col min="513" max="513" width="29" style="17" customWidth="1"/>
    <col min="514" max="516" width="14.625" style="17" customWidth="1"/>
    <col min="517" max="517" width="9" style="17"/>
    <col min="518" max="518" width="9.125" style="17" bestFit="1" customWidth="1"/>
    <col min="519" max="768" width="9" style="17"/>
    <col min="769" max="769" width="29" style="17" customWidth="1"/>
    <col min="770" max="772" width="14.625" style="17" customWidth="1"/>
    <col min="773" max="773" width="9" style="17"/>
    <col min="774" max="774" width="9.125" style="17" bestFit="1" customWidth="1"/>
    <col min="775" max="1024" width="9" style="17"/>
    <col min="1025" max="1025" width="29" style="17" customWidth="1"/>
    <col min="1026" max="1028" width="14.625" style="17" customWidth="1"/>
    <col min="1029" max="1029" width="9" style="17"/>
    <col min="1030" max="1030" width="9.125" style="17" bestFit="1" customWidth="1"/>
    <col min="1031" max="1280" width="9" style="17"/>
    <col min="1281" max="1281" width="29" style="17" customWidth="1"/>
    <col min="1282" max="1284" width="14.625" style="17" customWidth="1"/>
    <col min="1285" max="1285" width="9" style="17"/>
    <col min="1286" max="1286" width="9.125" style="17" bestFit="1" customWidth="1"/>
    <col min="1287" max="1536" width="9" style="17"/>
    <col min="1537" max="1537" width="29" style="17" customWidth="1"/>
    <col min="1538" max="1540" width="14.625" style="17" customWidth="1"/>
    <col min="1541" max="1541" width="9" style="17"/>
    <col min="1542" max="1542" width="9.125" style="17" bestFit="1" customWidth="1"/>
    <col min="1543" max="1792" width="9" style="17"/>
    <col min="1793" max="1793" width="29" style="17" customWidth="1"/>
    <col min="1794" max="1796" width="14.625" style="17" customWidth="1"/>
    <col min="1797" max="1797" width="9" style="17"/>
    <col min="1798" max="1798" width="9.125" style="17" bestFit="1" customWidth="1"/>
    <col min="1799" max="2048" width="9" style="17"/>
    <col min="2049" max="2049" width="29" style="17" customWidth="1"/>
    <col min="2050" max="2052" width="14.625" style="17" customWidth="1"/>
    <col min="2053" max="2053" width="9" style="17"/>
    <col min="2054" max="2054" width="9.125" style="17" bestFit="1" customWidth="1"/>
    <col min="2055" max="2304" width="9" style="17"/>
    <col min="2305" max="2305" width="29" style="17" customWidth="1"/>
    <col min="2306" max="2308" width="14.625" style="17" customWidth="1"/>
    <col min="2309" max="2309" width="9" style="17"/>
    <col min="2310" max="2310" width="9.125" style="17" bestFit="1" customWidth="1"/>
    <col min="2311" max="2560" width="9" style="17"/>
    <col min="2561" max="2561" width="29" style="17" customWidth="1"/>
    <col min="2562" max="2564" width="14.625" style="17" customWidth="1"/>
    <col min="2565" max="2565" width="9" style="17"/>
    <col min="2566" max="2566" width="9.125" style="17" bestFit="1" customWidth="1"/>
    <col min="2567" max="2816" width="9" style="17"/>
    <col min="2817" max="2817" width="29" style="17" customWidth="1"/>
    <col min="2818" max="2820" width="14.625" style="17" customWidth="1"/>
    <col min="2821" max="2821" width="9" style="17"/>
    <col min="2822" max="2822" width="9.125" style="17" bestFit="1" customWidth="1"/>
    <col min="2823" max="3072" width="9" style="17"/>
    <col min="3073" max="3073" width="29" style="17" customWidth="1"/>
    <col min="3074" max="3076" width="14.625" style="17" customWidth="1"/>
    <col min="3077" max="3077" width="9" style="17"/>
    <col min="3078" max="3078" width="9.125" style="17" bestFit="1" customWidth="1"/>
    <col min="3079" max="3328" width="9" style="17"/>
    <col min="3329" max="3329" width="29" style="17" customWidth="1"/>
    <col min="3330" max="3332" width="14.625" style="17" customWidth="1"/>
    <col min="3333" max="3333" width="9" style="17"/>
    <col min="3334" max="3334" width="9.125" style="17" bestFit="1" customWidth="1"/>
    <col min="3335" max="3584" width="9" style="17"/>
    <col min="3585" max="3585" width="29" style="17" customWidth="1"/>
    <col min="3586" max="3588" width="14.625" style="17" customWidth="1"/>
    <col min="3589" max="3589" width="9" style="17"/>
    <col min="3590" max="3590" width="9.125" style="17" bestFit="1" customWidth="1"/>
    <col min="3591" max="3840" width="9" style="17"/>
    <col min="3841" max="3841" width="29" style="17" customWidth="1"/>
    <col min="3842" max="3844" width="14.625" style="17" customWidth="1"/>
    <col min="3845" max="3845" width="9" style="17"/>
    <col min="3846" max="3846" width="9.125" style="17" bestFit="1" customWidth="1"/>
    <col min="3847" max="4096" width="9" style="17"/>
    <col min="4097" max="4097" width="29" style="17" customWidth="1"/>
    <col min="4098" max="4100" width="14.625" style="17" customWidth="1"/>
    <col min="4101" max="4101" width="9" style="17"/>
    <col min="4102" max="4102" width="9.125" style="17" bestFit="1" customWidth="1"/>
    <col min="4103" max="4352" width="9" style="17"/>
    <col min="4353" max="4353" width="29" style="17" customWidth="1"/>
    <col min="4354" max="4356" width="14.625" style="17" customWidth="1"/>
    <col min="4357" max="4357" width="9" style="17"/>
    <col min="4358" max="4358" width="9.125" style="17" bestFit="1" customWidth="1"/>
    <col min="4359" max="4608" width="9" style="17"/>
    <col min="4609" max="4609" width="29" style="17" customWidth="1"/>
    <col min="4610" max="4612" width="14.625" style="17" customWidth="1"/>
    <col min="4613" max="4613" width="9" style="17"/>
    <col min="4614" max="4614" width="9.125" style="17" bestFit="1" customWidth="1"/>
    <col min="4615" max="4864" width="9" style="17"/>
    <col min="4865" max="4865" width="29" style="17" customWidth="1"/>
    <col min="4866" max="4868" width="14.625" style="17" customWidth="1"/>
    <col min="4869" max="4869" width="9" style="17"/>
    <col min="4870" max="4870" width="9.125" style="17" bestFit="1" customWidth="1"/>
    <col min="4871" max="5120" width="9" style="17"/>
    <col min="5121" max="5121" width="29" style="17" customWidth="1"/>
    <col min="5122" max="5124" width="14.625" style="17" customWidth="1"/>
    <col min="5125" max="5125" width="9" style="17"/>
    <col min="5126" max="5126" width="9.125" style="17" bestFit="1" customWidth="1"/>
    <col min="5127" max="5376" width="9" style="17"/>
    <col min="5377" max="5377" width="29" style="17" customWidth="1"/>
    <col min="5378" max="5380" width="14.625" style="17" customWidth="1"/>
    <col min="5381" max="5381" width="9" style="17"/>
    <col min="5382" max="5382" width="9.125" style="17" bestFit="1" customWidth="1"/>
    <col min="5383" max="5632" width="9" style="17"/>
    <col min="5633" max="5633" width="29" style="17" customWidth="1"/>
    <col min="5634" max="5636" width="14.625" style="17" customWidth="1"/>
    <col min="5637" max="5637" width="9" style="17"/>
    <col min="5638" max="5638" width="9.125" style="17" bestFit="1" customWidth="1"/>
    <col min="5639" max="5888" width="9" style="17"/>
    <col min="5889" max="5889" width="29" style="17" customWidth="1"/>
    <col min="5890" max="5892" width="14.625" style="17" customWidth="1"/>
    <col min="5893" max="5893" width="9" style="17"/>
    <col min="5894" max="5894" width="9.125" style="17" bestFit="1" customWidth="1"/>
    <col min="5895" max="6144" width="9" style="17"/>
    <col min="6145" max="6145" width="29" style="17" customWidth="1"/>
    <col min="6146" max="6148" width="14.625" style="17" customWidth="1"/>
    <col min="6149" max="6149" width="9" style="17"/>
    <col min="6150" max="6150" width="9.125" style="17" bestFit="1" customWidth="1"/>
    <col min="6151" max="6400" width="9" style="17"/>
    <col min="6401" max="6401" width="29" style="17" customWidth="1"/>
    <col min="6402" max="6404" width="14.625" style="17" customWidth="1"/>
    <col min="6405" max="6405" width="9" style="17"/>
    <col min="6406" max="6406" width="9.125" style="17" bestFit="1" customWidth="1"/>
    <col min="6407" max="6656" width="9" style="17"/>
    <col min="6657" max="6657" width="29" style="17" customWidth="1"/>
    <col min="6658" max="6660" width="14.625" style="17" customWidth="1"/>
    <col min="6661" max="6661" width="9" style="17"/>
    <col min="6662" max="6662" width="9.125" style="17" bestFit="1" customWidth="1"/>
    <col min="6663" max="6912" width="9" style="17"/>
    <col min="6913" max="6913" width="29" style="17" customWidth="1"/>
    <col min="6914" max="6916" width="14.625" style="17" customWidth="1"/>
    <col min="6917" max="6917" width="9" style="17"/>
    <col min="6918" max="6918" width="9.125" style="17" bestFit="1" customWidth="1"/>
    <col min="6919" max="7168" width="9" style="17"/>
    <col min="7169" max="7169" width="29" style="17" customWidth="1"/>
    <col min="7170" max="7172" width="14.625" style="17" customWidth="1"/>
    <col min="7173" max="7173" width="9" style="17"/>
    <col min="7174" max="7174" width="9.125" style="17" bestFit="1" customWidth="1"/>
    <col min="7175" max="7424" width="9" style="17"/>
    <col min="7425" max="7425" width="29" style="17" customWidth="1"/>
    <col min="7426" max="7428" width="14.625" style="17" customWidth="1"/>
    <col min="7429" max="7429" width="9" style="17"/>
    <col min="7430" max="7430" width="9.125" style="17" bestFit="1" customWidth="1"/>
    <col min="7431" max="7680" width="9" style="17"/>
    <col min="7681" max="7681" width="29" style="17" customWidth="1"/>
    <col min="7682" max="7684" width="14.625" style="17" customWidth="1"/>
    <col min="7685" max="7685" width="9" style="17"/>
    <col min="7686" max="7686" width="9.125" style="17" bestFit="1" customWidth="1"/>
    <col min="7687" max="7936" width="9" style="17"/>
    <col min="7937" max="7937" width="29" style="17" customWidth="1"/>
    <col min="7938" max="7940" width="14.625" style="17" customWidth="1"/>
    <col min="7941" max="7941" width="9" style="17"/>
    <col min="7942" max="7942" width="9.125" style="17" bestFit="1" customWidth="1"/>
    <col min="7943" max="8192" width="9" style="17"/>
    <col min="8193" max="8193" width="29" style="17" customWidth="1"/>
    <col min="8194" max="8196" width="14.625" style="17" customWidth="1"/>
    <col min="8197" max="8197" width="9" style="17"/>
    <col min="8198" max="8198" width="9.125" style="17" bestFit="1" customWidth="1"/>
    <col min="8199" max="8448" width="9" style="17"/>
    <col min="8449" max="8449" width="29" style="17" customWidth="1"/>
    <col min="8450" max="8452" width="14.625" style="17" customWidth="1"/>
    <col min="8453" max="8453" width="9" style="17"/>
    <col min="8454" max="8454" width="9.125" style="17" bestFit="1" customWidth="1"/>
    <col min="8455" max="8704" width="9" style="17"/>
    <col min="8705" max="8705" width="29" style="17" customWidth="1"/>
    <col min="8706" max="8708" width="14.625" style="17" customWidth="1"/>
    <col min="8709" max="8709" width="9" style="17"/>
    <col min="8710" max="8710" width="9.125" style="17" bestFit="1" customWidth="1"/>
    <col min="8711" max="8960" width="9" style="17"/>
    <col min="8961" max="8961" width="29" style="17" customWidth="1"/>
    <col min="8962" max="8964" width="14.625" style="17" customWidth="1"/>
    <col min="8965" max="8965" width="9" style="17"/>
    <col min="8966" max="8966" width="9.125" style="17" bestFit="1" customWidth="1"/>
    <col min="8967" max="9216" width="9" style="17"/>
    <col min="9217" max="9217" width="29" style="17" customWidth="1"/>
    <col min="9218" max="9220" width="14.625" style="17" customWidth="1"/>
    <col min="9221" max="9221" width="9" style="17"/>
    <col min="9222" max="9222" width="9.125" style="17" bestFit="1" customWidth="1"/>
    <col min="9223" max="9472" width="9" style="17"/>
    <col min="9473" max="9473" width="29" style="17" customWidth="1"/>
    <col min="9474" max="9476" width="14.625" style="17" customWidth="1"/>
    <col min="9477" max="9477" width="9" style="17"/>
    <col min="9478" max="9478" width="9.125" style="17" bestFit="1" customWidth="1"/>
    <col min="9479" max="9728" width="9" style="17"/>
    <col min="9729" max="9729" width="29" style="17" customWidth="1"/>
    <col min="9730" max="9732" width="14.625" style="17" customWidth="1"/>
    <col min="9733" max="9733" width="9" style="17"/>
    <col min="9734" max="9734" width="9.125" style="17" bestFit="1" customWidth="1"/>
    <col min="9735" max="9984" width="9" style="17"/>
    <col min="9985" max="9985" width="29" style="17" customWidth="1"/>
    <col min="9986" max="9988" width="14.625" style="17" customWidth="1"/>
    <col min="9989" max="9989" width="9" style="17"/>
    <col min="9990" max="9990" width="9.125" style="17" bestFit="1" customWidth="1"/>
    <col min="9991" max="10240" width="9" style="17"/>
    <col min="10241" max="10241" width="29" style="17" customWidth="1"/>
    <col min="10242" max="10244" width="14.625" style="17" customWidth="1"/>
    <col min="10245" max="10245" width="9" style="17"/>
    <col min="10246" max="10246" width="9.125" style="17" bestFit="1" customWidth="1"/>
    <col min="10247" max="10496" width="9" style="17"/>
    <col min="10497" max="10497" width="29" style="17" customWidth="1"/>
    <col min="10498" max="10500" width="14.625" style="17" customWidth="1"/>
    <col min="10501" max="10501" width="9" style="17"/>
    <col min="10502" max="10502" width="9.125" style="17" bestFit="1" customWidth="1"/>
    <col min="10503" max="10752" width="9" style="17"/>
    <col min="10753" max="10753" width="29" style="17" customWidth="1"/>
    <col min="10754" max="10756" width="14.625" style="17" customWidth="1"/>
    <col min="10757" max="10757" width="9" style="17"/>
    <col min="10758" max="10758" width="9.125" style="17" bestFit="1" customWidth="1"/>
    <col min="10759" max="11008" width="9" style="17"/>
    <col min="11009" max="11009" width="29" style="17" customWidth="1"/>
    <col min="11010" max="11012" width="14.625" style="17" customWidth="1"/>
    <col min="11013" max="11013" width="9" style="17"/>
    <col min="11014" max="11014" width="9.125" style="17" bestFit="1" customWidth="1"/>
    <col min="11015" max="11264" width="9" style="17"/>
    <col min="11265" max="11265" width="29" style="17" customWidth="1"/>
    <col min="11266" max="11268" width="14.625" style="17" customWidth="1"/>
    <col min="11269" max="11269" width="9" style="17"/>
    <col min="11270" max="11270" width="9.125" style="17" bestFit="1" customWidth="1"/>
    <col min="11271" max="11520" width="9" style="17"/>
    <col min="11521" max="11521" width="29" style="17" customWidth="1"/>
    <col min="11522" max="11524" width="14.625" style="17" customWidth="1"/>
    <col min="11525" max="11525" width="9" style="17"/>
    <col min="11526" max="11526" width="9.125" style="17" bestFit="1" customWidth="1"/>
    <col min="11527" max="11776" width="9" style="17"/>
    <col min="11777" max="11777" width="29" style="17" customWidth="1"/>
    <col min="11778" max="11780" width="14.625" style="17" customWidth="1"/>
    <col min="11781" max="11781" width="9" style="17"/>
    <col min="11782" max="11782" width="9.125" style="17" bestFit="1" customWidth="1"/>
    <col min="11783" max="12032" width="9" style="17"/>
    <col min="12033" max="12033" width="29" style="17" customWidth="1"/>
    <col min="12034" max="12036" width="14.625" style="17" customWidth="1"/>
    <col min="12037" max="12037" width="9" style="17"/>
    <col min="12038" max="12038" width="9.125" style="17" bestFit="1" customWidth="1"/>
    <col min="12039" max="12288" width="9" style="17"/>
    <col min="12289" max="12289" width="29" style="17" customWidth="1"/>
    <col min="12290" max="12292" width="14.625" style="17" customWidth="1"/>
    <col min="12293" max="12293" width="9" style="17"/>
    <col min="12294" max="12294" width="9.125" style="17" bestFit="1" customWidth="1"/>
    <col min="12295" max="12544" width="9" style="17"/>
    <col min="12545" max="12545" width="29" style="17" customWidth="1"/>
    <col min="12546" max="12548" width="14.625" style="17" customWidth="1"/>
    <col min="12549" max="12549" width="9" style="17"/>
    <col min="12550" max="12550" width="9.125" style="17" bestFit="1" customWidth="1"/>
    <col min="12551" max="12800" width="9" style="17"/>
    <col min="12801" max="12801" width="29" style="17" customWidth="1"/>
    <col min="12802" max="12804" width="14.625" style="17" customWidth="1"/>
    <col min="12805" max="12805" width="9" style="17"/>
    <col min="12806" max="12806" width="9.125" style="17" bestFit="1" customWidth="1"/>
    <col min="12807" max="13056" width="9" style="17"/>
    <col min="13057" max="13057" width="29" style="17" customWidth="1"/>
    <col min="13058" max="13060" width="14.625" style="17" customWidth="1"/>
    <col min="13061" max="13061" width="9" style="17"/>
    <col min="13062" max="13062" width="9.125" style="17" bestFit="1" customWidth="1"/>
    <col min="13063" max="13312" width="9" style="17"/>
    <col min="13313" max="13313" width="29" style="17" customWidth="1"/>
    <col min="13314" max="13316" width="14.625" style="17" customWidth="1"/>
    <col min="13317" max="13317" width="9" style="17"/>
    <col min="13318" max="13318" width="9.125" style="17" bestFit="1" customWidth="1"/>
    <col min="13319" max="13568" width="9" style="17"/>
    <col min="13569" max="13569" width="29" style="17" customWidth="1"/>
    <col min="13570" max="13572" width="14.625" style="17" customWidth="1"/>
    <col min="13573" max="13573" width="9" style="17"/>
    <col min="13574" max="13574" width="9.125" style="17" bestFit="1" customWidth="1"/>
    <col min="13575" max="13824" width="9" style="17"/>
    <col min="13825" max="13825" width="29" style="17" customWidth="1"/>
    <col min="13826" max="13828" width="14.625" style="17" customWidth="1"/>
    <col min="13829" max="13829" width="9" style="17"/>
    <col min="13830" max="13830" width="9.125" style="17" bestFit="1" customWidth="1"/>
    <col min="13831" max="14080" width="9" style="17"/>
    <col min="14081" max="14081" width="29" style="17" customWidth="1"/>
    <col min="14082" max="14084" width="14.625" style="17" customWidth="1"/>
    <col min="14085" max="14085" width="9" style="17"/>
    <col min="14086" max="14086" width="9.125" style="17" bestFit="1" customWidth="1"/>
    <col min="14087" max="14336" width="9" style="17"/>
    <col min="14337" max="14337" width="29" style="17" customWidth="1"/>
    <col min="14338" max="14340" width="14.625" style="17" customWidth="1"/>
    <col min="14341" max="14341" width="9" style="17"/>
    <col min="14342" max="14342" width="9.125" style="17" bestFit="1" customWidth="1"/>
    <col min="14343" max="14592" width="9" style="17"/>
    <col min="14593" max="14593" width="29" style="17" customWidth="1"/>
    <col min="14594" max="14596" width="14.625" style="17" customWidth="1"/>
    <col min="14597" max="14597" width="9" style="17"/>
    <col min="14598" max="14598" width="9.125" style="17" bestFit="1" customWidth="1"/>
    <col min="14599" max="14848" width="9" style="17"/>
    <col min="14849" max="14849" width="29" style="17" customWidth="1"/>
    <col min="14850" max="14852" width="14.625" style="17" customWidth="1"/>
    <col min="14853" max="14853" width="9" style="17"/>
    <col min="14854" max="14854" width="9.125" style="17" bestFit="1" customWidth="1"/>
    <col min="14855" max="15104" width="9" style="17"/>
    <col min="15105" max="15105" width="29" style="17" customWidth="1"/>
    <col min="15106" max="15108" width="14.625" style="17" customWidth="1"/>
    <col min="15109" max="15109" width="9" style="17"/>
    <col min="15110" max="15110" width="9.125" style="17" bestFit="1" customWidth="1"/>
    <col min="15111" max="15360" width="9" style="17"/>
    <col min="15361" max="15361" width="29" style="17" customWidth="1"/>
    <col min="15362" max="15364" width="14.625" style="17" customWidth="1"/>
    <col min="15365" max="15365" width="9" style="17"/>
    <col min="15366" max="15366" width="9.125" style="17" bestFit="1" customWidth="1"/>
    <col min="15367" max="15616" width="9" style="17"/>
    <col min="15617" max="15617" width="29" style="17" customWidth="1"/>
    <col min="15618" max="15620" width="14.625" style="17" customWidth="1"/>
    <col min="15621" max="15621" width="9" style="17"/>
    <col min="15622" max="15622" width="9.125" style="17" bestFit="1" customWidth="1"/>
    <col min="15623" max="15872" width="9" style="17"/>
    <col min="15873" max="15873" width="29" style="17" customWidth="1"/>
    <col min="15874" max="15876" width="14.625" style="17" customWidth="1"/>
    <col min="15877" max="15877" width="9" style="17"/>
    <col min="15878" max="15878" width="9.125" style="17" bestFit="1" customWidth="1"/>
    <col min="15879" max="16128" width="9" style="17"/>
    <col min="16129" max="16129" width="29" style="17" customWidth="1"/>
    <col min="16130" max="16132" width="14.625" style="17" customWidth="1"/>
    <col min="16133" max="16133" width="9" style="17"/>
    <col min="16134" max="16134" width="9.125" style="17" bestFit="1" customWidth="1"/>
    <col min="16135" max="16384" width="9" style="17"/>
  </cols>
  <sheetData>
    <row r="1" spans="1:9" s="1" customFormat="1" ht="21">
      <c r="A1" s="1" t="s">
        <v>0</v>
      </c>
      <c r="B1" s="2"/>
      <c r="C1" s="2"/>
      <c r="D1" s="2"/>
    </row>
    <row r="2" spans="1:9" s="1" customFormat="1" ht="21">
      <c r="A2" s="3" t="s">
        <v>22</v>
      </c>
      <c r="B2" s="2"/>
      <c r="C2" s="2"/>
      <c r="D2" s="2"/>
    </row>
    <row r="3" spans="1:9" s="5" customFormat="1" ht="6" customHeight="1">
      <c r="A3" s="4"/>
      <c r="B3" s="4"/>
      <c r="C3" s="4"/>
      <c r="D3" s="4"/>
    </row>
    <row r="4" spans="1:9" s="5" customFormat="1" ht="30.75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9" s="5" customFormat="1" ht="33" customHeight="1">
      <c r="A5" s="8"/>
      <c r="C5" s="9" t="s">
        <v>6</v>
      </c>
      <c r="D5" s="10"/>
    </row>
    <row r="6" spans="1:9" s="13" customFormat="1" ht="33" customHeight="1">
      <c r="A6" s="11" t="s">
        <v>7</v>
      </c>
      <c r="B6" s="12">
        <f>('Q1'!B6+'Q2'!B6+'Q3'!B5+'Q4'!B5)/4</f>
        <v>225227</v>
      </c>
      <c r="C6" s="12">
        <f>('Q1'!C6+'Q2'!C6+'Q3'!C5+'Q4'!C5)/4</f>
        <v>126690.5</v>
      </c>
      <c r="D6" s="12">
        <v>98536</v>
      </c>
      <c r="G6" s="31"/>
      <c r="H6" s="31"/>
      <c r="I6" s="31"/>
    </row>
    <row r="7" spans="1:9" s="16" customFormat="1" ht="33" customHeight="1">
      <c r="A7" s="14" t="s">
        <v>8</v>
      </c>
      <c r="B7" s="12">
        <f>('Q1'!B7+'Q2'!B7+'Q3'!B6+'Q4'!B6)/4</f>
        <v>1642</v>
      </c>
      <c r="C7" s="12">
        <f>('Q1'!C7+'Q2'!C7+'Q3'!C6+'Q4'!C6)/4</f>
        <v>1422.75</v>
      </c>
      <c r="D7" s="12">
        <f>('Q1'!D7+'Q2'!D7+'Q3'!D6+'Q4'!D6)/4</f>
        <v>219.25</v>
      </c>
    </row>
    <row r="8" spans="1:9" s="16" customFormat="1" ht="33" customHeight="1">
      <c r="A8" s="14" t="s">
        <v>9</v>
      </c>
      <c r="B8" s="12">
        <f>('Q1'!B8+'Q2'!B8+'Q3'!B7+'Q4'!B7)/4</f>
        <v>20814</v>
      </c>
      <c r="C8" s="12">
        <f>('Q1'!C8+'Q2'!C8+'Q3'!C7+'Q4'!C7)/4</f>
        <v>12245</v>
      </c>
      <c r="D8" s="12">
        <f>('Q1'!D8+'Q2'!D8+'Q3'!D7+'Q4'!D7)/4</f>
        <v>8569</v>
      </c>
    </row>
    <row r="9" spans="1:9" s="16" customFormat="1" ht="33" customHeight="1">
      <c r="A9" s="14" t="s">
        <v>10</v>
      </c>
      <c r="B9" s="12">
        <f>('Q1'!B9+'Q2'!B9+'Q3'!B8+'Q4'!B8)/4</f>
        <v>33949.25</v>
      </c>
      <c r="C9" s="12">
        <f>('Q1'!C9+'Q2'!C9+'Q3'!C8+'Q4'!C8)/4</f>
        <v>20667.25</v>
      </c>
      <c r="D9" s="12">
        <f>('Q1'!D9+'Q2'!D9+'Q3'!D8+'Q4'!D8)/4</f>
        <v>13282</v>
      </c>
    </row>
    <row r="10" spans="1:9" s="16" customFormat="1" ht="33" customHeight="1">
      <c r="A10" s="14" t="s">
        <v>11</v>
      </c>
      <c r="B10" s="12">
        <f>('Q1'!B10+'Q2'!B10+'Q3'!B9+'Q4'!B9)/4</f>
        <v>93168.25</v>
      </c>
      <c r="C10" s="12">
        <f>('Q1'!C10+'Q2'!C10+'Q3'!C9+'Q4'!C9)/4</f>
        <v>61103.5</v>
      </c>
      <c r="D10" s="12">
        <v>32064</v>
      </c>
    </row>
    <row r="11" spans="1:9" ht="33" customHeight="1">
      <c r="A11" s="14" t="s">
        <v>12</v>
      </c>
      <c r="B11" s="12">
        <f>('Q1'!B11+'Q2'!B11+'Q3'!B10+'Q4'!B10)/4</f>
        <v>75522.5</v>
      </c>
      <c r="C11" s="12">
        <f>('Q1'!C11+'Q2'!C11+'Q3'!C10+'Q4'!C10)/4</f>
        <v>31228</v>
      </c>
      <c r="D11" s="12">
        <f>('Q1'!D11+'Q2'!D11+'Q3'!D10+'Q4'!D10)/4</f>
        <v>44294.5</v>
      </c>
    </row>
    <row r="12" spans="1:9" ht="33" customHeight="1">
      <c r="A12" s="18" t="s">
        <v>13</v>
      </c>
      <c r="B12" s="12">
        <f>('Q1'!B12+'Q2'!B12+'Q3'!B11+'Q4'!B11)/4</f>
        <v>130.5</v>
      </c>
      <c r="C12" s="12">
        <f>('Q1'!C12+'Q2'!C12+'Q3'!C11+'Q4'!C11)/4</f>
        <v>23.75</v>
      </c>
      <c r="D12" s="12">
        <f>('Q1'!D12+'Q2'!D12+'Q3'!D11+'Q4'!D11)/4</f>
        <v>106.75</v>
      </c>
    </row>
    <row r="13" spans="1:9" ht="33" customHeight="1">
      <c r="C13" s="19" t="s">
        <v>14</v>
      </c>
      <c r="D13" s="4"/>
    </row>
    <row r="14" spans="1:9" s="13" customFormat="1" ht="33" customHeight="1">
      <c r="A14" s="11" t="s">
        <v>7</v>
      </c>
      <c r="B14" s="20">
        <f>SUM(B15:B20)</f>
        <v>99.999778001749348</v>
      </c>
      <c r="C14" s="20">
        <f>C15+C16+C17+C18+C19</f>
        <v>99.981056196005227</v>
      </c>
      <c r="D14" s="20">
        <v>100</v>
      </c>
    </row>
    <row r="15" spans="1:9" s="16" customFormat="1" ht="33" customHeight="1">
      <c r="A15" s="14" t="s">
        <v>8</v>
      </c>
      <c r="B15" s="21">
        <f>B7*100/B6</f>
        <v>0.72904225514702947</v>
      </c>
      <c r="C15" s="21">
        <f t="shared" ref="C15:D15" si="0">C7*100/C6</f>
        <v>1.1230123805652357</v>
      </c>
      <c r="D15" s="21">
        <f t="shared" si="0"/>
        <v>0.22250750994560364</v>
      </c>
      <c r="F15" s="23"/>
    </row>
    <row r="16" spans="1:9" s="16" customFormat="1" ht="33" customHeight="1">
      <c r="A16" s="14" t="s">
        <v>9</v>
      </c>
      <c r="B16" s="21">
        <f>B8*100/B6</f>
        <v>9.2413431782157556</v>
      </c>
      <c r="C16" s="21">
        <f t="shared" ref="C16:D16" si="1">C8*100/C6</f>
        <v>9.6652866631673255</v>
      </c>
      <c r="D16" s="21">
        <f t="shared" si="1"/>
        <v>8.6963140375091346</v>
      </c>
      <c r="E16" s="16" t="s">
        <v>15</v>
      </c>
    </row>
    <row r="17" spans="1:6" s="16" customFormat="1" ht="33" customHeight="1">
      <c r="A17" s="14" t="s">
        <v>10</v>
      </c>
      <c r="B17" s="21">
        <f>B9*100/B6</f>
        <v>15.07334822201601</v>
      </c>
      <c r="C17" s="21">
        <f t="shared" ref="C17:D17" si="2">C9*100/C6</f>
        <v>16.313180546291949</v>
      </c>
      <c r="D17" s="21">
        <f t="shared" si="2"/>
        <v>13.479337501014857</v>
      </c>
      <c r="F17" s="23"/>
    </row>
    <row r="18" spans="1:6" s="16" customFormat="1" ht="33" customHeight="1">
      <c r="A18" s="14" t="s">
        <v>11</v>
      </c>
      <c r="B18" s="21">
        <f>B10*100/B6</f>
        <v>41.366377032948982</v>
      </c>
      <c r="C18" s="21">
        <f t="shared" ref="C18:D18" si="3">C10*100/C6</f>
        <v>48.230530308113082</v>
      </c>
      <c r="D18" s="21">
        <f t="shared" si="3"/>
        <v>32.5403913290574</v>
      </c>
      <c r="F18" s="23"/>
    </row>
    <row r="19" spans="1:6" ht="33" customHeight="1">
      <c r="A19" s="14" t="s">
        <v>12</v>
      </c>
      <c r="B19" s="21">
        <f>B11*100/B6</f>
        <v>33.531725770000932</v>
      </c>
      <c r="C19" s="21">
        <f t="shared" ref="C19:D19" si="4">C11*100/C6</f>
        <v>24.649046297867638</v>
      </c>
      <c r="D19" s="21">
        <f t="shared" si="4"/>
        <v>44.952606154095967</v>
      </c>
    </row>
    <row r="20" spans="1:6" ht="33" customHeight="1">
      <c r="A20" s="24" t="s">
        <v>13</v>
      </c>
      <c r="B20" s="25">
        <f>B12*100/B6</f>
        <v>5.7941543420637842E-2</v>
      </c>
      <c r="C20" s="25" t="s">
        <v>16</v>
      </c>
      <c r="D20" s="25">
        <f t="shared" ref="D20" si="5">D12*100/D6</f>
        <v>0.10833603962003735</v>
      </c>
      <c r="F20" s="27"/>
    </row>
    <row r="21" spans="1:6" ht="33" customHeight="1">
      <c r="A21" s="5"/>
      <c r="B21" s="28"/>
      <c r="C21" s="28"/>
      <c r="D21" s="28"/>
    </row>
    <row r="26" spans="1:6" ht="30.75" customHeight="1">
      <c r="B26" s="2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sqref="A1:XFD1048576"/>
    </sheetView>
  </sheetViews>
  <sheetFormatPr defaultRowHeight="30.75" customHeight="1"/>
  <cols>
    <col min="1" max="1" width="29" style="17" customWidth="1"/>
    <col min="2" max="4" width="14.625" style="17" customWidth="1"/>
    <col min="5" max="5" width="9" style="17"/>
    <col min="6" max="6" width="9.125" style="17" bestFit="1" customWidth="1"/>
    <col min="7" max="256" width="9" style="17"/>
    <col min="257" max="257" width="29" style="17" customWidth="1"/>
    <col min="258" max="260" width="14.625" style="17" customWidth="1"/>
    <col min="261" max="261" width="9" style="17"/>
    <col min="262" max="262" width="9.125" style="17" bestFit="1" customWidth="1"/>
    <col min="263" max="512" width="9" style="17"/>
    <col min="513" max="513" width="29" style="17" customWidth="1"/>
    <col min="514" max="516" width="14.625" style="17" customWidth="1"/>
    <col min="517" max="517" width="9" style="17"/>
    <col min="518" max="518" width="9.125" style="17" bestFit="1" customWidth="1"/>
    <col min="519" max="768" width="9" style="17"/>
    <col min="769" max="769" width="29" style="17" customWidth="1"/>
    <col min="770" max="772" width="14.625" style="17" customWidth="1"/>
    <col min="773" max="773" width="9" style="17"/>
    <col min="774" max="774" width="9.125" style="17" bestFit="1" customWidth="1"/>
    <col min="775" max="1024" width="9" style="17"/>
    <col min="1025" max="1025" width="29" style="17" customWidth="1"/>
    <col min="1026" max="1028" width="14.625" style="17" customWidth="1"/>
    <col min="1029" max="1029" width="9" style="17"/>
    <col min="1030" max="1030" width="9.125" style="17" bestFit="1" customWidth="1"/>
    <col min="1031" max="1280" width="9" style="17"/>
    <col min="1281" max="1281" width="29" style="17" customWidth="1"/>
    <col min="1282" max="1284" width="14.625" style="17" customWidth="1"/>
    <col min="1285" max="1285" width="9" style="17"/>
    <col min="1286" max="1286" width="9.125" style="17" bestFit="1" customWidth="1"/>
    <col min="1287" max="1536" width="9" style="17"/>
    <col min="1537" max="1537" width="29" style="17" customWidth="1"/>
    <col min="1538" max="1540" width="14.625" style="17" customWidth="1"/>
    <col min="1541" max="1541" width="9" style="17"/>
    <col min="1542" max="1542" width="9.125" style="17" bestFit="1" customWidth="1"/>
    <col min="1543" max="1792" width="9" style="17"/>
    <col min="1793" max="1793" width="29" style="17" customWidth="1"/>
    <col min="1794" max="1796" width="14.625" style="17" customWidth="1"/>
    <col min="1797" max="1797" width="9" style="17"/>
    <col min="1798" max="1798" width="9.125" style="17" bestFit="1" customWidth="1"/>
    <col min="1799" max="2048" width="9" style="17"/>
    <col min="2049" max="2049" width="29" style="17" customWidth="1"/>
    <col min="2050" max="2052" width="14.625" style="17" customWidth="1"/>
    <col min="2053" max="2053" width="9" style="17"/>
    <col min="2054" max="2054" width="9.125" style="17" bestFit="1" customWidth="1"/>
    <col min="2055" max="2304" width="9" style="17"/>
    <col min="2305" max="2305" width="29" style="17" customWidth="1"/>
    <col min="2306" max="2308" width="14.625" style="17" customWidth="1"/>
    <col min="2309" max="2309" width="9" style="17"/>
    <col min="2310" max="2310" width="9.125" style="17" bestFit="1" customWidth="1"/>
    <col min="2311" max="2560" width="9" style="17"/>
    <col min="2561" max="2561" width="29" style="17" customWidth="1"/>
    <col min="2562" max="2564" width="14.625" style="17" customWidth="1"/>
    <col min="2565" max="2565" width="9" style="17"/>
    <col min="2566" max="2566" width="9.125" style="17" bestFit="1" customWidth="1"/>
    <col min="2567" max="2816" width="9" style="17"/>
    <col min="2817" max="2817" width="29" style="17" customWidth="1"/>
    <col min="2818" max="2820" width="14.625" style="17" customWidth="1"/>
    <col min="2821" max="2821" width="9" style="17"/>
    <col min="2822" max="2822" width="9.125" style="17" bestFit="1" customWidth="1"/>
    <col min="2823" max="3072" width="9" style="17"/>
    <col min="3073" max="3073" width="29" style="17" customWidth="1"/>
    <col min="3074" max="3076" width="14.625" style="17" customWidth="1"/>
    <col min="3077" max="3077" width="9" style="17"/>
    <col min="3078" max="3078" width="9.125" style="17" bestFit="1" customWidth="1"/>
    <col min="3079" max="3328" width="9" style="17"/>
    <col min="3329" max="3329" width="29" style="17" customWidth="1"/>
    <col min="3330" max="3332" width="14.625" style="17" customWidth="1"/>
    <col min="3333" max="3333" width="9" style="17"/>
    <col min="3334" max="3334" width="9.125" style="17" bestFit="1" customWidth="1"/>
    <col min="3335" max="3584" width="9" style="17"/>
    <col min="3585" max="3585" width="29" style="17" customWidth="1"/>
    <col min="3586" max="3588" width="14.625" style="17" customWidth="1"/>
    <col min="3589" max="3589" width="9" style="17"/>
    <col min="3590" max="3590" width="9.125" style="17" bestFit="1" customWidth="1"/>
    <col min="3591" max="3840" width="9" style="17"/>
    <col min="3841" max="3841" width="29" style="17" customWidth="1"/>
    <col min="3842" max="3844" width="14.625" style="17" customWidth="1"/>
    <col min="3845" max="3845" width="9" style="17"/>
    <col min="3846" max="3846" width="9.125" style="17" bestFit="1" customWidth="1"/>
    <col min="3847" max="4096" width="9" style="17"/>
    <col min="4097" max="4097" width="29" style="17" customWidth="1"/>
    <col min="4098" max="4100" width="14.625" style="17" customWidth="1"/>
    <col min="4101" max="4101" width="9" style="17"/>
    <col min="4102" max="4102" width="9.125" style="17" bestFit="1" customWidth="1"/>
    <col min="4103" max="4352" width="9" style="17"/>
    <col min="4353" max="4353" width="29" style="17" customWidth="1"/>
    <col min="4354" max="4356" width="14.625" style="17" customWidth="1"/>
    <col min="4357" max="4357" width="9" style="17"/>
    <col min="4358" max="4358" width="9.125" style="17" bestFit="1" customWidth="1"/>
    <col min="4359" max="4608" width="9" style="17"/>
    <col min="4609" max="4609" width="29" style="17" customWidth="1"/>
    <col min="4610" max="4612" width="14.625" style="17" customWidth="1"/>
    <col min="4613" max="4613" width="9" style="17"/>
    <col min="4614" max="4614" width="9.125" style="17" bestFit="1" customWidth="1"/>
    <col min="4615" max="4864" width="9" style="17"/>
    <col min="4865" max="4865" width="29" style="17" customWidth="1"/>
    <col min="4866" max="4868" width="14.625" style="17" customWidth="1"/>
    <col min="4869" max="4869" width="9" style="17"/>
    <col min="4870" max="4870" width="9.125" style="17" bestFit="1" customWidth="1"/>
    <col min="4871" max="5120" width="9" style="17"/>
    <col min="5121" max="5121" width="29" style="17" customWidth="1"/>
    <col min="5122" max="5124" width="14.625" style="17" customWidth="1"/>
    <col min="5125" max="5125" width="9" style="17"/>
    <col min="5126" max="5126" width="9.125" style="17" bestFit="1" customWidth="1"/>
    <col min="5127" max="5376" width="9" style="17"/>
    <col min="5377" max="5377" width="29" style="17" customWidth="1"/>
    <col min="5378" max="5380" width="14.625" style="17" customWidth="1"/>
    <col min="5381" max="5381" width="9" style="17"/>
    <col min="5382" max="5382" width="9.125" style="17" bestFit="1" customWidth="1"/>
    <col min="5383" max="5632" width="9" style="17"/>
    <col min="5633" max="5633" width="29" style="17" customWidth="1"/>
    <col min="5634" max="5636" width="14.625" style="17" customWidth="1"/>
    <col min="5637" max="5637" width="9" style="17"/>
    <col min="5638" max="5638" width="9.125" style="17" bestFit="1" customWidth="1"/>
    <col min="5639" max="5888" width="9" style="17"/>
    <col min="5889" max="5889" width="29" style="17" customWidth="1"/>
    <col min="5890" max="5892" width="14.625" style="17" customWidth="1"/>
    <col min="5893" max="5893" width="9" style="17"/>
    <col min="5894" max="5894" width="9.125" style="17" bestFit="1" customWidth="1"/>
    <col min="5895" max="6144" width="9" style="17"/>
    <col min="6145" max="6145" width="29" style="17" customWidth="1"/>
    <col min="6146" max="6148" width="14.625" style="17" customWidth="1"/>
    <col min="6149" max="6149" width="9" style="17"/>
    <col min="6150" max="6150" width="9.125" style="17" bestFit="1" customWidth="1"/>
    <col min="6151" max="6400" width="9" style="17"/>
    <col min="6401" max="6401" width="29" style="17" customWidth="1"/>
    <col min="6402" max="6404" width="14.625" style="17" customWidth="1"/>
    <col min="6405" max="6405" width="9" style="17"/>
    <col min="6406" max="6406" width="9.125" style="17" bestFit="1" customWidth="1"/>
    <col min="6407" max="6656" width="9" style="17"/>
    <col min="6657" max="6657" width="29" style="17" customWidth="1"/>
    <col min="6658" max="6660" width="14.625" style="17" customWidth="1"/>
    <col min="6661" max="6661" width="9" style="17"/>
    <col min="6662" max="6662" width="9.125" style="17" bestFit="1" customWidth="1"/>
    <col min="6663" max="6912" width="9" style="17"/>
    <col min="6913" max="6913" width="29" style="17" customWidth="1"/>
    <col min="6914" max="6916" width="14.625" style="17" customWidth="1"/>
    <col min="6917" max="6917" width="9" style="17"/>
    <col min="6918" max="6918" width="9.125" style="17" bestFit="1" customWidth="1"/>
    <col min="6919" max="7168" width="9" style="17"/>
    <col min="7169" max="7169" width="29" style="17" customWidth="1"/>
    <col min="7170" max="7172" width="14.625" style="17" customWidth="1"/>
    <col min="7173" max="7173" width="9" style="17"/>
    <col min="7174" max="7174" width="9.125" style="17" bestFit="1" customWidth="1"/>
    <col min="7175" max="7424" width="9" style="17"/>
    <col min="7425" max="7425" width="29" style="17" customWidth="1"/>
    <col min="7426" max="7428" width="14.625" style="17" customWidth="1"/>
    <col min="7429" max="7429" width="9" style="17"/>
    <col min="7430" max="7430" width="9.125" style="17" bestFit="1" customWidth="1"/>
    <col min="7431" max="7680" width="9" style="17"/>
    <col min="7681" max="7681" width="29" style="17" customWidth="1"/>
    <col min="7682" max="7684" width="14.625" style="17" customWidth="1"/>
    <col min="7685" max="7685" width="9" style="17"/>
    <col min="7686" max="7686" width="9.125" style="17" bestFit="1" customWidth="1"/>
    <col min="7687" max="7936" width="9" style="17"/>
    <col min="7937" max="7937" width="29" style="17" customWidth="1"/>
    <col min="7938" max="7940" width="14.625" style="17" customWidth="1"/>
    <col min="7941" max="7941" width="9" style="17"/>
    <col min="7942" max="7942" width="9.125" style="17" bestFit="1" customWidth="1"/>
    <col min="7943" max="8192" width="9" style="17"/>
    <col min="8193" max="8193" width="29" style="17" customWidth="1"/>
    <col min="8194" max="8196" width="14.625" style="17" customWidth="1"/>
    <col min="8197" max="8197" width="9" style="17"/>
    <col min="8198" max="8198" width="9.125" style="17" bestFit="1" customWidth="1"/>
    <col min="8199" max="8448" width="9" style="17"/>
    <col min="8449" max="8449" width="29" style="17" customWidth="1"/>
    <col min="8450" max="8452" width="14.625" style="17" customWidth="1"/>
    <col min="8453" max="8453" width="9" style="17"/>
    <col min="8454" max="8454" width="9.125" style="17" bestFit="1" customWidth="1"/>
    <col min="8455" max="8704" width="9" style="17"/>
    <col min="8705" max="8705" width="29" style="17" customWidth="1"/>
    <col min="8706" max="8708" width="14.625" style="17" customWidth="1"/>
    <col min="8709" max="8709" width="9" style="17"/>
    <col min="8710" max="8710" width="9.125" style="17" bestFit="1" customWidth="1"/>
    <col min="8711" max="8960" width="9" style="17"/>
    <col min="8961" max="8961" width="29" style="17" customWidth="1"/>
    <col min="8962" max="8964" width="14.625" style="17" customWidth="1"/>
    <col min="8965" max="8965" width="9" style="17"/>
    <col min="8966" max="8966" width="9.125" style="17" bestFit="1" customWidth="1"/>
    <col min="8967" max="9216" width="9" style="17"/>
    <col min="9217" max="9217" width="29" style="17" customWidth="1"/>
    <col min="9218" max="9220" width="14.625" style="17" customWidth="1"/>
    <col min="9221" max="9221" width="9" style="17"/>
    <col min="9222" max="9222" width="9.125" style="17" bestFit="1" customWidth="1"/>
    <col min="9223" max="9472" width="9" style="17"/>
    <col min="9473" max="9473" width="29" style="17" customWidth="1"/>
    <col min="9474" max="9476" width="14.625" style="17" customWidth="1"/>
    <col min="9477" max="9477" width="9" style="17"/>
    <col min="9478" max="9478" width="9.125" style="17" bestFit="1" customWidth="1"/>
    <col min="9479" max="9728" width="9" style="17"/>
    <col min="9729" max="9729" width="29" style="17" customWidth="1"/>
    <col min="9730" max="9732" width="14.625" style="17" customWidth="1"/>
    <col min="9733" max="9733" width="9" style="17"/>
    <col min="9734" max="9734" width="9.125" style="17" bestFit="1" customWidth="1"/>
    <col min="9735" max="9984" width="9" style="17"/>
    <col min="9985" max="9985" width="29" style="17" customWidth="1"/>
    <col min="9986" max="9988" width="14.625" style="17" customWidth="1"/>
    <col min="9989" max="9989" width="9" style="17"/>
    <col min="9990" max="9990" width="9.125" style="17" bestFit="1" customWidth="1"/>
    <col min="9991" max="10240" width="9" style="17"/>
    <col min="10241" max="10241" width="29" style="17" customWidth="1"/>
    <col min="10242" max="10244" width="14.625" style="17" customWidth="1"/>
    <col min="10245" max="10245" width="9" style="17"/>
    <col min="10246" max="10246" width="9.125" style="17" bestFit="1" customWidth="1"/>
    <col min="10247" max="10496" width="9" style="17"/>
    <col min="10497" max="10497" width="29" style="17" customWidth="1"/>
    <col min="10498" max="10500" width="14.625" style="17" customWidth="1"/>
    <col min="10501" max="10501" width="9" style="17"/>
    <col min="10502" max="10502" width="9.125" style="17" bestFit="1" customWidth="1"/>
    <col min="10503" max="10752" width="9" style="17"/>
    <col min="10753" max="10753" width="29" style="17" customWidth="1"/>
    <col min="10754" max="10756" width="14.625" style="17" customWidth="1"/>
    <col min="10757" max="10757" width="9" style="17"/>
    <col min="10758" max="10758" width="9.125" style="17" bestFit="1" customWidth="1"/>
    <col min="10759" max="11008" width="9" style="17"/>
    <col min="11009" max="11009" width="29" style="17" customWidth="1"/>
    <col min="11010" max="11012" width="14.625" style="17" customWidth="1"/>
    <col min="11013" max="11013" width="9" style="17"/>
    <col min="11014" max="11014" width="9.125" style="17" bestFit="1" customWidth="1"/>
    <col min="11015" max="11264" width="9" style="17"/>
    <col min="11265" max="11265" width="29" style="17" customWidth="1"/>
    <col min="11266" max="11268" width="14.625" style="17" customWidth="1"/>
    <col min="11269" max="11269" width="9" style="17"/>
    <col min="11270" max="11270" width="9.125" style="17" bestFit="1" customWidth="1"/>
    <col min="11271" max="11520" width="9" style="17"/>
    <col min="11521" max="11521" width="29" style="17" customWidth="1"/>
    <col min="11522" max="11524" width="14.625" style="17" customWidth="1"/>
    <col min="11525" max="11525" width="9" style="17"/>
    <col min="11526" max="11526" width="9.125" style="17" bestFit="1" customWidth="1"/>
    <col min="11527" max="11776" width="9" style="17"/>
    <col min="11777" max="11777" width="29" style="17" customWidth="1"/>
    <col min="11778" max="11780" width="14.625" style="17" customWidth="1"/>
    <col min="11781" max="11781" width="9" style="17"/>
    <col min="11782" max="11782" width="9.125" style="17" bestFit="1" customWidth="1"/>
    <col min="11783" max="12032" width="9" style="17"/>
    <col min="12033" max="12033" width="29" style="17" customWidth="1"/>
    <col min="12034" max="12036" width="14.625" style="17" customWidth="1"/>
    <col min="12037" max="12037" width="9" style="17"/>
    <col min="12038" max="12038" width="9.125" style="17" bestFit="1" customWidth="1"/>
    <col min="12039" max="12288" width="9" style="17"/>
    <col min="12289" max="12289" width="29" style="17" customWidth="1"/>
    <col min="12290" max="12292" width="14.625" style="17" customWidth="1"/>
    <col min="12293" max="12293" width="9" style="17"/>
    <col min="12294" max="12294" width="9.125" style="17" bestFit="1" customWidth="1"/>
    <col min="12295" max="12544" width="9" style="17"/>
    <col min="12545" max="12545" width="29" style="17" customWidth="1"/>
    <col min="12546" max="12548" width="14.625" style="17" customWidth="1"/>
    <col min="12549" max="12549" width="9" style="17"/>
    <col min="12550" max="12550" width="9.125" style="17" bestFit="1" customWidth="1"/>
    <col min="12551" max="12800" width="9" style="17"/>
    <col min="12801" max="12801" width="29" style="17" customWidth="1"/>
    <col min="12802" max="12804" width="14.625" style="17" customWidth="1"/>
    <col min="12805" max="12805" width="9" style="17"/>
    <col min="12806" max="12806" width="9.125" style="17" bestFit="1" customWidth="1"/>
    <col min="12807" max="13056" width="9" style="17"/>
    <col min="13057" max="13057" width="29" style="17" customWidth="1"/>
    <col min="13058" max="13060" width="14.625" style="17" customWidth="1"/>
    <col min="13061" max="13061" width="9" style="17"/>
    <col min="13062" max="13062" width="9.125" style="17" bestFit="1" customWidth="1"/>
    <col min="13063" max="13312" width="9" style="17"/>
    <col min="13313" max="13313" width="29" style="17" customWidth="1"/>
    <col min="13314" max="13316" width="14.625" style="17" customWidth="1"/>
    <col min="13317" max="13317" width="9" style="17"/>
    <col min="13318" max="13318" width="9.125" style="17" bestFit="1" customWidth="1"/>
    <col min="13319" max="13568" width="9" style="17"/>
    <col min="13569" max="13569" width="29" style="17" customWidth="1"/>
    <col min="13570" max="13572" width="14.625" style="17" customWidth="1"/>
    <col min="13573" max="13573" width="9" style="17"/>
    <col min="13574" max="13574" width="9.125" style="17" bestFit="1" customWidth="1"/>
    <col min="13575" max="13824" width="9" style="17"/>
    <col min="13825" max="13825" width="29" style="17" customWidth="1"/>
    <col min="13826" max="13828" width="14.625" style="17" customWidth="1"/>
    <col min="13829" max="13829" width="9" style="17"/>
    <col min="13830" max="13830" width="9.125" style="17" bestFit="1" customWidth="1"/>
    <col min="13831" max="14080" width="9" style="17"/>
    <col min="14081" max="14081" width="29" style="17" customWidth="1"/>
    <col min="14082" max="14084" width="14.625" style="17" customWidth="1"/>
    <col min="14085" max="14085" width="9" style="17"/>
    <col min="14086" max="14086" width="9.125" style="17" bestFit="1" customWidth="1"/>
    <col min="14087" max="14336" width="9" style="17"/>
    <col min="14337" max="14337" width="29" style="17" customWidth="1"/>
    <col min="14338" max="14340" width="14.625" style="17" customWidth="1"/>
    <col min="14341" max="14341" width="9" style="17"/>
    <col min="14342" max="14342" width="9.125" style="17" bestFit="1" customWidth="1"/>
    <col min="14343" max="14592" width="9" style="17"/>
    <col min="14593" max="14593" width="29" style="17" customWidth="1"/>
    <col min="14594" max="14596" width="14.625" style="17" customWidth="1"/>
    <col min="14597" max="14597" width="9" style="17"/>
    <col min="14598" max="14598" width="9.125" style="17" bestFit="1" customWidth="1"/>
    <col min="14599" max="14848" width="9" style="17"/>
    <col min="14849" max="14849" width="29" style="17" customWidth="1"/>
    <col min="14850" max="14852" width="14.625" style="17" customWidth="1"/>
    <col min="14853" max="14853" width="9" style="17"/>
    <col min="14854" max="14854" width="9.125" style="17" bestFit="1" customWidth="1"/>
    <col min="14855" max="15104" width="9" style="17"/>
    <col min="15105" max="15105" width="29" style="17" customWidth="1"/>
    <col min="15106" max="15108" width="14.625" style="17" customWidth="1"/>
    <col min="15109" max="15109" width="9" style="17"/>
    <col min="15110" max="15110" width="9.125" style="17" bestFit="1" customWidth="1"/>
    <col min="15111" max="15360" width="9" style="17"/>
    <col min="15361" max="15361" width="29" style="17" customWidth="1"/>
    <col min="15362" max="15364" width="14.625" style="17" customWidth="1"/>
    <col min="15365" max="15365" width="9" style="17"/>
    <col min="15366" max="15366" width="9.125" style="17" bestFit="1" customWidth="1"/>
    <col min="15367" max="15616" width="9" style="17"/>
    <col min="15617" max="15617" width="29" style="17" customWidth="1"/>
    <col min="15618" max="15620" width="14.625" style="17" customWidth="1"/>
    <col min="15621" max="15621" width="9" style="17"/>
    <col min="15622" max="15622" width="9.125" style="17" bestFit="1" customWidth="1"/>
    <col min="15623" max="15872" width="9" style="17"/>
    <col min="15873" max="15873" width="29" style="17" customWidth="1"/>
    <col min="15874" max="15876" width="14.625" style="17" customWidth="1"/>
    <col min="15877" max="15877" width="9" style="17"/>
    <col min="15878" max="15878" width="9.125" style="17" bestFit="1" customWidth="1"/>
    <col min="15879" max="16128" width="9" style="17"/>
    <col min="16129" max="16129" width="29" style="17" customWidth="1"/>
    <col min="16130" max="16132" width="14.625" style="17" customWidth="1"/>
    <col min="16133" max="16133" width="9" style="17"/>
    <col min="16134" max="16134" width="9.125" style="17" bestFit="1" customWidth="1"/>
    <col min="16135" max="16384" width="9" style="17"/>
  </cols>
  <sheetData>
    <row r="1" spans="1:6" s="1" customFormat="1" ht="21">
      <c r="A1" s="1" t="s">
        <v>0</v>
      </c>
      <c r="B1" s="2"/>
      <c r="C1" s="2"/>
      <c r="D1" s="2"/>
    </row>
    <row r="2" spans="1:6" s="1" customFormat="1" ht="21">
      <c r="A2" s="3" t="s">
        <v>1</v>
      </c>
      <c r="B2" s="2"/>
      <c r="C2" s="2"/>
      <c r="D2" s="2"/>
    </row>
    <row r="3" spans="1:6" s="5" customFormat="1" ht="6" customHeight="1">
      <c r="A3" s="4"/>
      <c r="B3" s="4"/>
      <c r="C3" s="4"/>
      <c r="D3" s="4"/>
    </row>
    <row r="4" spans="1:6" s="5" customFormat="1" ht="30.75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6" s="5" customFormat="1" ht="33" customHeight="1">
      <c r="A5" s="8"/>
      <c r="C5" s="9" t="s">
        <v>6</v>
      </c>
      <c r="D5" s="10"/>
    </row>
    <row r="6" spans="1:6" s="13" customFormat="1" ht="33" customHeight="1">
      <c r="A6" s="11" t="s">
        <v>7</v>
      </c>
      <c r="B6" s="12">
        <v>196686</v>
      </c>
      <c r="C6" s="12">
        <v>115800</v>
      </c>
      <c r="D6" s="12">
        <v>80886</v>
      </c>
    </row>
    <row r="7" spans="1:6" s="16" customFormat="1" ht="33" customHeight="1">
      <c r="A7" s="14" t="s">
        <v>8</v>
      </c>
      <c r="B7" s="15">
        <v>2115</v>
      </c>
      <c r="C7" s="15">
        <v>1846</v>
      </c>
      <c r="D7" s="15">
        <v>269</v>
      </c>
    </row>
    <row r="8" spans="1:6" s="16" customFormat="1" ht="33" customHeight="1">
      <c r="A8" s="14" t="s">
        <v>9</v>
      </c>
      <c r="B8" s="15">
        <v>23694</v>
      </c>
      <c r="C8" s="15">
        <v>14692</v>
      </c>
      <c r="D8" s="15">
        <v>9002</v>
      </c>
    </row>
    <row r="9" spans="1:6" s="16" customFormat="1" ht="33" customHeight="1">
      <c r="A9" s="14" t="s">
        <v>10</v>
      </c>
      <c r="B9" s="15">
        <v>52771</v>
      </c>
      <c r="C9" s="15">
        <v>34128</v>
      </c>
      <c r="D9" s="15">
        <v>18643</v>
      </c>
    </row>
    <row r="10" spans="1:6" s="16" customFormat="1" ht="33" customHeight="1">
      <c r="A10" s="14" t="s">
        <v>11</v>
      </c>
      <c r="B10" s="15">
        <v>83240</v>
      </c>
      <c r="C10" s="15">
        <v>50857</v>
      </c>
      <c r="D10" s="15">
        <v>32383</v>
      </c>
    </row>
    <row r="11" spans="1:6" ht="33" customHeight="1">
      <c r="A11" s="14" t="s">
        <v>12</v>
      </c>
      <c r="B11" s="15">
        <v>34468</v>
      </c>
      <c r="C11" s="15">
        <v>14226</v>
      </c>
      <c r="D11" s="15">
        <v>20242</v>
      </c>
    </row>
    <row r="12" spans="1:6" ht="33" customHeight="1">
      <c r="A12" s="18" t="s">
        <v>13</v>
      </c>
      <c r="B12" s="15">
        <v>396</v>
      </c>
      <c r="C12" s="15">
        <v>50</v>
      </c>
      <c r="D12" s="15">
        <v>346</v>
      </c>
    </row>
    <row r="13" spans="1:6" ht="33" customHeight="1">
      <c r="C13" s="19" t="s">
        <v>14</v>
      </c>
      <c r="D13" s="4"/>
    </row>
    <row r="14" spans="1:6" s="13" customFormat="1" ht="33" customHeight="1">
      <c r="A14" s="11" t="s">
        <v>7</v>
      </c>
      <c r="B14" s="20">
        <v>100</v>
      </c>
      <c r="C14" s="20">
        <v>100</v>
      </c>
      <c r="D14" s="20">
        <v>100</v>
      </c>
    </row>
    <row r="15" spans="1:6" s="16" customFormat="1" ht="33" customHeight="1">
      <c r="A15" s="14" t="s">
        <v>8</v>
      </c>
      <c r="B15" s="21">
        <f>SUM(B7*100/$B$6)</f>
        <v>1.0753180195845153</v>
      </c>
      <c r="C15" s="21">
        <f>SUM(C7*100/$C$6)</f>
        <v>1.5941278065630398</v>
      </c>
      <c r="D15" s="22">
        <f>SUM(D7*100/$D$6)</f>
        <v>0.3325668224414608</v>
      </c>
      <c r="F15" s="23"/>
    </row>
    <row r="16" spans="1:6" s="16" customFormat="1" ht="33" customHeight="1">
      <c r="A16" s="14" t="s">
        <v>9</v>
      </c>
      <c r="B16" s="21">
        <v>12.1</v>
      </c>
      <c r="C16" s="21">
        <f>SUM(C8*100/$C$6)</f>
        <v>12.687392055267702</v>
      </c>
      <c r="D16" s="22">
        <f>SUM(D8*100/$D$6)</f>
        <v>11.129243626832826</v>
      </c>
      <c r="E16" s="16" t="s">
        <v>15</v>
      </c>
    </row>
    <row r="17" spans="1:6" s="16" customFormat="1" ht="33" customHeight="1">
      <c r="A17" s="14" t="s">
        <v>10</v>
      </c>
      <c r="B17" s="21">
        <f>SUM(B9*100/$B$6)</f>
        <v>26.830074331675871</v>
      </c>
      <c r="C17" s="21">
        <f>SUM(C9*100/$C$6)</f>
        <v>29.471502590673577</v>
      </c>
      <c r="D17" s="22">
        <v>23.1</v>
      </c>
      <c r="F17" s="23"/>
    </row>
    <row r="18" spans="1:6" s="16" customFormat="1" ht="33" customHeight="1">
      <c r="A18" s="14" t="s">
        <v>11</v>
      </c>
      <c r="B18" s="21">
        <f>SUM(B10*100/$B$6)</f>
        <v>42.32126333343502</v>
      </c>
      <c r="C18" s="21">
        <f>SUM(C10*100/$C$6)</f>
        <v>43.917962003454228</v>
      </c>
      <c r="D18" s="22">
        <v>40.1</v>
      </c>
      <c r="F18" s="23"/>
    </row>
    <row r="19" spans="1:6" ht="33" customHeight="1">
      <c r="A19" s="14" t="s">
        <v>12</v>
      </c>
      <c r="B19" s="21">
        <f>SUM(B11*100/$B$6)</f>
        <v>17.52437895935654</v>
      </c>
      <c r="C19" s="21">
        <f>SUM(C11*100/$C$6)</f>
        <v>12.284974093264248</v>
      </c>
      <c r="D19" s="22">
        <f>SUM(D11*100/$D$6)</f>
        <v>25.025344311747396</v>
      </c>
    </row>
    <row r="20" spans="1:6" ht="33" customHeight="1">
      <c r="A20" s="24" t="s">
        <v>13</v>
      </c>
      <c r="B20" s="25">
        <f>SUM(B12*100/$B$6)</f>
        <v>0.20133613983710075</v>
      </c>
      <c r="C20" s="25" t="s">
        <v>16</v>
      </c>
      <c r="D20" s="26">
        <f>SUM(D12*100/$D$6)</f>
        <v>0.42776252998046632</v>
      </c>
      <c r="F20" s="27"/>
    </row>
    <row r="21" spans="1:6" ht="33" customHeight="1">
      <c r="A21" s="5"/>
      <c r="B21" s="28"/>
      <c r="C21" s="28"/>
      <c r="D21" s="28"/>
    </row>
    <row r="26" spans="1:6" ht="30.75" customHeight="1">
      <c r="B26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sqref="A1:XFD1048576"/>
    </sheetView>
  </sheetViews>
  <sheetFormatPr defaultRowHeight="30.75" customHeight="1"/>
  <cols>
    <col min="1" max="1" width="29" style="17" customWidth="1"/>
    <col min="2" max="4" width="14.625" style="17" customWidth="1"/>
    <col min="5" max="5" width="9" style="17"/>
    <col min="6" max="6" width="9.125" style="17" bestFit="1" customWidth="1"/>
    <col min="7" max="256" width="9" style="17"/>
    <col min="257" max="257" width="29" style="17" customWidth="1"/>
    <col min="258" max="260" width="14.625" style="17" customWidth="1"/>
    <col min="261" max="261" width="9" style="17"/>
    <col min="262" max="262" width="9.125" style="17" bestFit="1" customWidth="1"/>
    <col min="263" max="512" width="9" style="17"/>
    <col min="513" max="513" width="29" style="17" customWidth="1"/>
    <col min="514" max="516" width="14.625" style="17" customWidth="1"/>
    <col min="517" max="517" width="9" style="17"/>
    <col min="518" max="518" width="9.125" style="17" bestFit="1" customWidth="1"/>
    <col min="519" max="768" width="9" style="17"/>
    <col min="769" max="769" width="29" style="17" customWidth="1"/>
    <col min="770" max="772" width="14.625" style="17" customWidth="1"/>
    <col min="773" max="773" width="9" style="17"/>
    <col min="774" max="774" width="9.125" style="17" bestFit="1" customWidth="1"/>
    <col min="775" max="1024" width="9" style="17"/>
    <col min="1025" max="1025" width="29" style="17" customWidth="1"/>
    <col min="1026" max="1028" width="14.625" style="17" customWidth="1"/>
    <col min="1029" max="1029" width="9" style="17"/>
    <col min="1030" max="1030" width="9.125" style="17" bestFit="1" customWidth="1"/>
    <col min="1031" max="1280" width="9" style="17"/>
    <col min="1281" max="1281" width="29" style="17" customWidth="1"/>
    <col min="1282" max="1284" width="14.625" style="17" customWidth="1"/>
    <col min="1285" max="1285" width="9" style="17"/>
    <col min="1286" max="1286" width="9.125" style="17" bestFit="1" customWidth="1"/>
    <col min="1287" max="1536" width="9" style="17"/>
    <col min="1537" max="1537" width="29" style="17" customWidth="1"/>
    <col min="1538" max="1540" width="14.625" style="17" customWidth="1"/>
    <col min="1541" max="1541" width="9" style="17"/>
    <col min="1542" max="1542" width="9.125" style="17" bestFit="1" customWidth="1"/>
    <col min="1543" max="1792" width="9" style="17"/>
    <col min="1793" max="1793" width="29" style="17" customWidth="1"/>
    <col min="1794" max="1796" width="14.625" style="17" customWidth="1"/>
    <col min="1797" max="1797" width="9" style="17"/>
    <col min="1798" max="1798" width="9.125" style="17" bestFit="1" customWidth="1"/>
    <col min="1799" max="2048" width="9" style="17"/>
    <col min="2049" max="2049" width="29" style="17" customWidth="1"/>
    <col min="2050" max="2052" width="14.625" style="17" customWidth="1"/>
    <col min="2053" max="2053" width="9" style="17"/>
    <col min="2054" max="2054" width="9.125" style="17" bestFit="1" customWidth="1"/>
    <col min="2055" max="2304" width="9" style="17"/>
    <col min="2305" max="2305" width="29" style="17" customWidth="1"/>
    <col min="2306" max="2308" width="14.625" style="17" customWidth="1"/>
    <col min="2309" max="2309" width="9" style="17"/>
    <col min="2310" max="2310" width="9.125" style="17" bestFit="1" customWidth="1"/>
    <col min="2311" max="2560" width="9" style="17"/>
    <col min="2561" max="2561" width="29" style="17" customWidth="1"/>
    <col min="2562" max="2564" width="14.625" style="17" customWidth="1"/>
    <col min="2565" max="2565" width="9" style="17"/>
    <col min="2566" max="2566" width="9.125" style="17" bestFit="1" customWidth="1"/>
    <col min="2567" max="2816" width="9" style="17"/>
    <col min="2817" max="2817" width="29" style="17" customWidth="1"/>
    <col min="2818" max="2820" width="14.625" style="17" customWidth="1"/>
    <col min="2821" max="2821" width="9" style="17"/>
    <col min="2822" max="2822" width="9.125" style="17" bestFit="1" customWidth="1"/>
    <col min="2823" max="3072" width="9" style="17"/>
    <col min="3073" max="3073" width="29" style="17" customWidth="1"/>
    <col min="3074" max="3076" width="14.625" style="17" customWidth="1"/>
    <col min="3077" max="3077" width="9" style="17"/>
    <col min="3078" max="3078" width="9.125" style="17" bestFit="1" customWidth="1"/>
    <col min="3079" max="3328" width="9" style="17"/>
    <col min="3329" max="3329" width="29" style="17" customWidth="1"/>
    <col min="3330" max="3332" width="14.625" style="17" customWidth="1"/>
    <col min="3333" max="3333" width="9" style="17"/>
    <col min="3334" max="3334" width="9.125" style="17" bestFit="1" customWidth="1"/>
    <col min="3335" max="3584" width="9" style="17"/>
    <col min="3585" max="3585" width="29" style="17" customWidth="1"/>
    <col min="3586" max="3588" width="14.625" style="17" customWidth="1"/>
    <col min="3589" max="3589" width="9" style="17"/>
    <col min="3590" max="3590" width="9.125" style="17" bestFit="1" customWidth="1"/>
    <col min="3591" max="3840" width="9" style="17"/>
    <col min="3841" max="3841" width="29" style="17" customWidth="1"/>
    <col min="3842" max="3844" width="14.625" style="17" customWidth="1"/>
    <col min="3845" max="3845" width="9" style="17"/>
    <col min="3846" max="3846" width="9.125" style="17" bestFit="1" customWidth="1"/>
    <col min="3847" max="4096" width="9" style="17"/>
    <col min="4097" max="4097" width="29" style="17" customWidth="1"/>
    <col min="4098" max="4100" width="14.625" style="17" customWidth="1"/>
    <col min="4101" max="4101" width="9" style="17"/>
    <col min="4102" max="4102" width="9.125" style="17" bestFit="1" customWidth="1"/>
    <col min="4103" max="4352" width="9" style="17"/>
    <col min="4353" max="4353" width="29" style="17" customWidth="1"/>
    <col min="4354" max="4356" width="14.625" style="17" customWidth="1"/>
    <col min="4357" max="4357" width="9" style="17"/>
    <col min="4358" max="4358" width="9.125" style="17" bestFit="1" customWidth="1"/>
    <col min="4359" max="4608" width="9" style="17"/>
    <col min="4609" max="4609" width="29" style="17" customWidth="1"/>
    <col min="4610" max="4612" width="14.625" style="17" customWidth="1"/>
    <col min="4613" max="4613" width="9" style="17"/>
    <col min="4614" max="4614" width="9.125" style="17" bestFit="1" customWidth="1"/>
    <col min="4615" max="4864" width="9" style="17"/>
    <col min="4865" max="4865" width="29" style="17" customWidth="1"/>
    <col min="4866" max="4868" width="14.625" style="17" customWidth="1"/>
    <col min="4869" max="4869" width="9" style="17"/>
    <col min="4870" max="4870" width="9.125" style="17" bestFit="1" customWidth="1"/>
    <col min="4871" max="5120" width="9" style="17"/>
    <col min="5121" max="5121" width="29" style="17" customWidth="1"/>
    <col min="5122" max="5124" width="14.625" style="17" customWidth="1"/>
    <col min="5125" max="5125" width="9" style="17"/>
    <col min="5126" max="5126" width="9.125" style="17" bestFit="1" customWidth="1"/>
    <col min="5127" max="5376" width="9" style="17"/>
    <col min="5377" max="5377" width="29" style="17" customWidth="1"/>
    <col min="5378" max="5380" width="14.625" style="17" customWidth="1"/>
    <col min="5381" max="5381" width="9" style="17"/>
    <col min="5382" max="5382" width="9.125" style="17" bestFit="1" customWidth="1"/>
    <col min="5383" max="5632" width="9" style="17"/>
    <col min="5633" max="5633" width="29" style="17" customWidth="1"/>
    <col min="5634" max="5636" width="14.625" style="17" customWidth="1"/>
    <col min="5637" max="5637" width="9" style="17"/>
    <col min="5638" max="5638" width="9.125" style="17" bestFit="1" customWidth="1"/>
    <col min="5639" max="5888" width="9" style="17"/>
    <col min="5889" max="5889" width="29" style="17" customWidth="1"/>
    <col min="5890" max="5892" width="14.625" style="17" customWidth="1"/>
    <col min="5893" max="5893" width="9" style="17"/>
    <col min="5894" max="5894" width="9.125" style="17" bestFit="1" customWidth="1"/>
    <col min="5895" max="6144" width="9" style="17"/>
    <col min="6145" max="6145" width="29" style="17" customWidth="1"/>
    <col min="6146" max="6148" width="14.625" style="17" customWidth="1"/>
    <col min="6149" max="6149" width="9" style="17"/>
    <col min="6150" max="6150" width="9.125" style="17" bestFit="1" customWidth="1"/>
    <col min="6151" max="6400" width="9" style="17"/>
    <col min="6401" max="6401" width="29" style="17" customWidth="1"/>
    <col min="6402" max="6404" width="14.625" style="17" customWidth="1"/>
    <col min="6405" max="6405" width="9" style="17"/>
    <col min="6406" max="6406" width="9.125" style="17" bestFit="1" customWidth="1"/>
    <col min="6407" max="6656" width="9" style="17"/>
    <col min="6657" max="6657" width="29" style="17" customWidth="1"/>
    <col min="6658" max="6660" width="14.625" style="17" customWidth="1"/>
    <col min="6661" max="6661" width="9" style="17"/>
    <col min="6662" max="6662" width="9.125" style="17" bestFit="1" customWidth="1"/>
    <col min="6663" max="6912" width="9" style="17"/>
    <col min="6913" max="6913" width="29" style="17" customWidth="1"/>
    <col min="6914" max="6916" width="14.625" style="17" customWidth="1"/>
    <col min="6917" max="6917" width="9" style="17"/>
    <col min="6918" max="6918" width="9.125" style="17" bestFit="1" customWidth="1"/>
    <col min="6919" max="7168" width="9" style="17"/>
    <col min="7169" max="7169" width="29" style="17" customWidth="1"/>
    <col min="7170" max="7172" width="14.625" style="17" customWidth="1"/>
    <col min="7173" max="7173" width="9" style="17"/>
    <col min="7174" max="7174" width="9.125" style="17" bestFit="1" customWidth="1"/>
    <col min="7175" max="7424" width="9" style="17"/>
    <col min="7425" max="7425" width="29" style="17" customWidth="1"/>
    <col min="7426" max="7428" width="14.625" style="17" customWidth="1"/>
    <col min="7429" max="7429" width="9" style="17"/>
    <col min="7430" max="7430" width="9.125" style="17" bestFit="1" customWidth="1"/>
    <col min="7431" max="7680" width="9" style="17"/>
    <col min="7681" max="7681" width="29" style="17" customWidth="1"/>
    <col min="7682" max="7684" width="14.625" style="17" customWidth="1"/>
    <col min="7685" max="7685" width="9" style="17"/>
    <col min="7686" max="7686" width="9.125" style="17" bestFit="1" customWidth="1"/>
    <col min="7687" max="7936" width="9" style="17"/>
    <col min="7937" max="7937" width="29" style="17" customWidth="1"/>
    <col min="7938" max="7940" width="14.625" style="17" customWidth="1"/>
    <col min="7941" max="7941" width="9" style="17"/>
    <col min="7942" max="7942" width="9.125" style="17" bestFit="1" customWidth="1"/>
    <col min="7943" max="8192" width="9" style="17"/>
    <col min="8193" max="8193" width="29" style="17" customWidth="1"/>
    <col min="8194" max="8196" width="14.625" style="17" customWidth="1"/>
    <col min="8197" max="8197" width="9" style="17"/>
    <col min="8198" max="8198" width="9.125" style="17" bestFit="1" customWidth="1"/>
    <col min="8199" max="8448" width="9" style="17"/>
    <col min="8449" max="8449" width="29" style="17" customWidth="1"/>
    <col min="8450" max="8452" width="14.625" style="17" customWidth="1"/>
    <col min="8453" max="8453" width="9" style="17"/>
    <col min="8454" max="8454" width="9.125" style="17" bestFit="1" customWidth="1"/>
    <col min="8455" max="8704" width="9" style="17"/>
    <col min="8705" max="8705" width="29" style="17" customWidth="1"/>
    <col min="8706" max="8708" width="14.625" style="17" customWidth="1"/>
    <col min="8709" max="8709" width="9" style="17"/>
    <col min="8710" max="8710" width="9.125" style="17" bestFit="1" customWidth="1"/>
    <col min="8711" max="8960" width="9" style="17"/>
    <col min="8961" max="8961" width="29" style="17" customWidth="1"/>
    <col min="8962" max="8964" width="14.625" style="17" customWidth="1"/>
    <col min="8965" max="8965" width="9" style="17"/>
    <col min="8966" max="8966" width="9.125" style="17" bestFit="1" customWidth="1"/>
    <col min="8967" max="9216" width="9" style="17"/>
    <col min="9217" max="9217" width="29" style="17" customWidth="1"/>
    <col min="9218" max="9220" width="14.625" style="17" customWidth="1"/>
    <col min="9221" max="9221" width="9" style="17"/>
    <col min="9222" max="9222" width="9.125" style="17" bestFit="1" customWidth="1"/>
    <col min="9223" max="9472" width="9" style="17"/>
    <col min="9473" max="9473" width="29" style="17" customWidth="1"/>
    <col min="9474" max="9476" width="14.625" style="17" customWidth="1"/>
    <col min="9477" max="9477" width="9" style="17"/>
    <col min="9478" max="9478" width="9.125" style="17" bestFit="1" customWidth="1"/>
    <col min="9479" max="9728" width="9" style="17"/>
    <col min="9729" max="9729" width="29" style="17" customWidth="1"/>
    <col min="9730" max="9732" width="14.625" style="17" customWidth="1"/>
    <col min="9733" max="9733" width="9" style="17"/>
    <col min="9734" max="9734" width="9.125" style="17" bestFit="1" customWidth="1"/>
    <col min="9735" max="9984" width="9" style="17"/>
    <col min="9985" max="9985" width="29" style="17" customWidth="1"/>
    <col min="9986" max="9988" width="14.625" style="17" customWidth="1"/>
    <col min="9989" max="9989" width="9" style="17"/>
    <col min="9990" max="9990" width="9.125" style="17" bestFit="1" customWidth="1"/>
    <col min="9991" max="10240" width="9" style="17"/>
    <col min="10241" max="10241" width="29" style="17" customWidth="1"/>
    <col min="10242" max="10244" width="14.625" style="17" customWidth="1"/>
    <col min="10245" max="10245" width="9" style="17"/>
    <col min="10246" max="10246" width="9.125" style="17" bestFit="1" customWidth="1"/>
    <col min="10247" max="10496" width="9" style="17"/>
    <col min="10497" max="10497" width="29" style="17" customWidth="1"/>
    <col min="10498" max="10500" width="14.625" style="17" customWidth="1"/>
    <col min="10501" max="10501" width="9" style="17"/>
    <col min="10502" max="10502" width="9.125" style="17" bestFit="1" customWidth="1"/>
    <col min="10503" max="10752" width="9" style="17"/>
    <col min="10753" max="10753" width="29" style="17" customWidth="1"/>
    <col min="10754" max="10756" width="14.625" style="17" customWidth="1"/>
    <col min="10757" max="10757" width="9" style="17"/>
    <col min="10758" max="10758" width="9.125" style="17" bestFit="1" customWidth="1"/>
    <col min="10759" max="11008" width="9" style="17"/>
    <col min="11009" max="11009" width="29" style="17" customWidth="1"/>
    <col min="11010" max="11012" width="14.625" style="17" customWidth="1"/>
    <col min="11013" max="11013" width="9" style="17"/>
    <col min="11014" max="11014" width="9.125" style="17" bestFit="1" customWidth="1"/>
    <col min="11015" max="11264" width="9" style="17"/>
    <col min="11265" max="11265" width="29" style="17" customWidth="1"/>
    <col min="11266" max="11268" width="14.625" style="17" customWidth="1"/>
    <col min="11269" max="11269" width="9" style="17"/>
    <col min="11270" max="11270" width="9.125" style="17" bestFit="1" customWidth="1"/>
    <col min="11271" max="11520" width="9" style="17"/>
    <col min="11521" max="11521" width="29" style="17" customWidth="1"/>
    <col min="11522" max="11524" width="14.625" style="17" customWidth="1"/>
    <col min="11525" max="11525" width="9" style="17"/>
    <col min="11526" max="11526" width="9.125" style="17" bestFit="1" customWidth="1"/>
    <col min="11527" max="11776" width="9" style="17"/>
    <col min="11777" max="11777" width="29" style="17" customWidth="1"/>
    <col min="11778" max="11780" width="14.625" style="17" customWidth="1"/>
    <col min="11781" max="11781" width="9" style="17"/>
    <col min="11782" max="11782" width="9.125" style="17" bestFit="1" customWidth="1"/>
    <col min="11783" max="12032" width="9" style="17"/>
    <col min="12033" max="12033" width="29" style="17" customWidth="1"/>
    <col min="12034" max="12036" width="14.625" style="17" customWidth="1"/>
    <col min="12037" max="12037" width="9" style="17"/>
    <col min="12038" max="12038" width="9.125" style="17" bestFit="1" customWidth="1"/>
    <col min="12039" max="12288" width="9" style="17"/>
    <col min="12289" max="12289" width="29" style="17" customWidth="1"/>
    <col min="12290" max="12292" width="14.625" style="17" customWidth="1"/>
    <col min="12293" max="12293" width="9" style="17"/>
    <col min="12294" max="12294" width="9.125" style="17" bestFit="1" customWidth="1"/>
    <col min="12295" max="12544" width="9" style="17"/>
    <col min="12545" max="12545" width="29" style="17" customWidth="1"/>
    <col min="12546" max="12548" width="14.625" style="17" customWidth="1"/>
    <col min="12549" max="12549" width="9" style="17"/>
    <col min="12550" max="12550" width="9.125" style="17" bestFit="1" customWidth="1"/>
    <col min="12551" max="12800" width="9" style="17"/>
    <col min="12801" max="12801" width="29" style="17" customWidth="1"/>
    <col min="12802" max="12804" width="14.625" style="17" customWidth="1"/>
    <col min="12805" max="12805" width="9" style="17"/>
    <col min="12806" max="12806" width="9.125" style="17" bestFit="1" customWidth="1"/>
    <col min="12807" max="13056" width="9" style="17"/>
    <col min="13057" max="13057" width="29" style="17" customWidth="1"/>
    <col min="13058" max="13060" width="14.625" style="17" customWidth="1"/>
    <col min="13061" max="13061" width="9" style="17"/>
    <col min="13062" max="13062" width="9.125" style="17" bestFit="1" customWidth="1"/>
    <col min="13063" max="13312" width="9" style="17"/>
    <col min="13313" max="13313" width="29" style="17" customWidth="1"/>
    <col min="13314" max="13316" width="14.625" style="17" customWidth="1"/>
    <col min="13317" max="13317" width="9" style="17"/>
    <col min="13318" max="13318" width="9.125" style="17" bestFit="1" customWidth="1"/>
    <col min="13319" max="13568" width="9" style="17"/>
    <col min="13569" max="13569" width="29" style="17" customWidth="1"/>
    <col min="13570" max="13572" width="14.625" style="17" customWidth="1"/>
    <col min="13573" max="13573" width="9" style="17"/>
    <col min="13574" max="13574" width="9.125" style="17" bestFit="1" customWidth="1"/>
    <col min="13575" max="13824" width="9" style="17"/>
    <col min="13825" max="13825" width="29" style="17" customWidth="1"/>
    <col min="13826" max="13828" width="14.625" style="17" customWidth="1"/>
    <col min="13829" max="13829" width="9" style="17"/>
    <col min="13830" max="13830" width="9.125" style="17" bestFit="1" customWidth="1"/>
    <col min="13831" max="14080" width="9" style="17"/>
    <col min="14081" max="14081" width="29" style="17" customWidth="1"/>
    <col min="14082" max="14084" width="14.625" style="17" customWidth="1"/>
    <col min="14085" max="14085" width="9" style="17"/>
    <col min="14086" max="14086" width="9.125" style="17" bestFit="1" customWidth="1"/>
    <col min="14087" max="14336" width="9" style="17"/>
    <col min="14337" max="14337" width="29" style="17" customWidth="1"/>
    <col min="14338" max="14340" width="14.625" style="17" customWidth="1"/>
    <col min="14341" max="14341" width="9" style="17"/>
    <col min="14342" max="14342" width="9.125" style="17" bestFit="1" customWidth="1"/>
    <col min="14343" max="14592" width="9" style="17"/>
    <col min="14593" max="14593" width="29" style="17" customWidth="1"/>
    <col min="14594" max="14596" width="14.625" style="17" customWidth="1"/>
    <col min="14597" max="14597" width="9" style="17"/>
    <col min="14598" max="14598" width="9.125" style="17" bestFit="1" customWidth="1"/>
    <col min="14599" max="14848" width="9" style="17"/>
    <col min="14849" max="14849" width="29" style="17" customWidth="1"/>
    <col min="14850" max="14852" width="14.625" style="17" customWidth="1"/>
    <col min="14853" max="14853" width="9" style="17"/>
    <col min="14854" max="14854" width="9.125" style="17" bestFit="1" customWidth="1"/>
    <col min="14855" max="15104" width="9" style="17"/>
    <col min="15105" max="15105" width="29" style="17" customWidth="1"/>
    <col min="15106" max="15108" width="14.625" style="17" customWidth="1"/>
    <col min="15109" max="15109" width="9" style="17"/>
    <col min="15110" max="15110" width="9.125" style="17" bestFit="1" customWidth="1"/>
    <col min="15111" max="15360" width="9" style="17"/>
    <col min="15361" max="15361" width="29" style="17" customWidth="1"/>
    <col min="15362" max="15364" width="14.625" style="17" customWidth="1"/>
    <col min="15365" max="15365" width="9" style="17"/>
    <col min="15366" max="15366" width="9.125" style="17" bestFit="1" customWidth="1"/>
    <col min="15367" max="15616" width="9" style="17"/>
    <col min="15617" max="15617" width="29" style="17" customWidth="1"/>
    <col min="15618" max="15620" width="14.625" style="17" customWidth="1"/>
    <col min="15621" max="15621" width="9" style="17"/>
    <col min="15622" max="15622" width="9.125" style="17" bestFit="1" customWidth="1"/>
    <col min="15623" max="15872" width="9" style="17"/>
    <col min="15873" max="15873" width="29" style="17" customWidth="1"/>
    <col min="15874" max="15876" width="14.625" style="17" customWidth="1"/>
    <col min="15877" max="15877" width="9" style="17"/>
    <col min="15878" max="15878" width="9.125" style="17" bestFit="1" customWidth="1"/>
    <col min="15879" max="16128" width="9" style="17"/>
    <col min="16129" max="16129" width="29" style="17" customWidth="1"/>
    <col min="16130" max="16132" width="14.625" style="17" customWidth="1"/>
    <col min="16133" max="16133" width="9" style="17"/>
    <col min="16134" max="16134" width="9.125" style="17" bestFit="1" customWidth="1"/>
    <col min="16135" max="16384" width="9" style="17"/>
  </cols>
  <sheetData>
    <row r="1" spans="1:6" s="1" customFormat="1" ht="21">
      <c r="A1" s="1" t="s">
        <v>0</v>
      </c>
      <c r="B1" s="2"/>
      <c r="C1" s="2"/>
      <c r="D1" s="2"/>
    </row>
    <row r="2" spans="1:6" s="1" customFormat="1" ht="21">
      <c r="A2" s="1" t="s">
        <v>17</v>
      </c>
      <c r="B2" s="2"/>
      <c r="C2" s="2"/>
      <c r="D2" s="2"/>
    </row>
    <row r="3" spans="1:6" s="5" customFormat="1" ht="6" customHeight="1">
      <c r="A3" s="4"/>
      <c r="B3" s="4"/>
      <c r="C3" s="4"/>
      <c r="D3" s="4"/>
    </row>
    <row r="4" spans="1:6" s="5" customFormat="1" ht="30.75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6" s="5" customFormat="1" ht="33" customHeight="1">
      <c r="A5" s="8"/>
      <c r="C5" s="9" t="s">
        <v>6</v>
      </c>
      <c r="D5" s="10"/>
    </row>
    <row r="6" spans="1:6" s="13" customFormat="1" ht="33" customHeight="1">
      <c r="A6" s="11" t="s">
        <v>7</v>
      </c>
      <c r="B6" s="12">
        <f>B7+B8+B9+B10+B11+B12</f>
        <v>220987</v>
      </c>
      <c r="C6" s="12">
        <f>C7+C8+C9+C10+C11+C12</f>
        <v>126722</v>
      </c>
      <c r="D6" s="12">
        <f>D7+D8+D9+D10+D11+D12</f>
        <v>94265</v>
      </c>
    </row>
    <row r="7" spans="1:6" s="16" customFormat="1" ht="33" customHeight="1">
      <c r="A7" s="14" t="s">
        <v>8</v>
      </c>
      <c r="B7" s="15">
        <v>1331</v>
      </c>
      <c r="C7" s="15">
        <v>1277</v>
      </c>
      <c r="D7" s="15">
        <v>54</v>
      </c>
    </row>
    <row r="8" spans="1:6" s="16" customFormat="1" ht="33" customHeight="1">
      <c r="A8" s="14" t="s">
        <v>9</v>
      </c>
      <c r="B8" s="15">
        <v>20760</v>
      </c>
      <c r="C8" s="15">
        <v>11522</v>
      </c>
      <c r="D8" s="15">
        <v>9238</v>
      </c>
    </row>
    <row r="9" spans="1:6" s="16" customFormat="1" ht="33" customHeight="1">
      <c r="A9" s="14" t="s">
        <v>10</v>
      </c>
      <c r="B9" s="15">
        <v>36067</v>
      </c>
      <c r="C9" s="15">
        <v>23523</v>
      </c>
      <c r="D9" s="15">
        <v>12544</v>
      </c>
    </row>
    <row r="10" spans="1:6" s="16" customFormat="1" ht="33" customHeight="1">
      <c r="A10" s="14" t="s">
        <v>11</v>
      </c>
      <c r="B10" s="15">
        <v>94813</v>
      </c>
      <c r="C10" s="15">
        <v>59232</v>
      </c>
      <c r="D10" s="15">
        <v>35581</v>
      </c>
    </row>
    <row r="11" spans="1:6" ht="33" customHeight="1">
      <c r="A11" s="14" t="s">
        <v>12</v>
      </c>
      <c r="B11" s="15">
        <v>67934</v>
      </c>
      <c r="C11" s="15">
        <v>31123</v>
      </c>
      <c r="D11" s="15">
        <v>36811</v>
      </c>
    </row>
    <row r="12" spans="1:6" ht="33" customHeight="1">
      <c r="A12" s="18" t="s">
        <v>13</v>
      </c>
      <c r="B12" s="15">
        <v>82</v>
      </c>
      <c r="C12" s="15">
        <v>45</v>
      </c>
      <c r="D12" s="15">
        <v>37</v>
      </c>
    </row>
    <row r="13" spans="1:6" ht="33" customHeight="1">
      <c r="C13" s="19" t="s">
        <v>14</v>
      </c>
      <c r="D13" s="4"/>
    </row>
    <row r="14" spans="1:6" s="13" customFormat="1" ht="33" customHeight="1">
      <c r="A14" s="11" t="s">
        <v>7</v>
      </c>
      <c r="B14" s="20">
        <v>100</v>
      </c>
      <c r="C14" s="20">
        <v>100</v>
      </c>
      <c r="D14" s="20">
        <v>100</v>
      </c>
    </row>
    <row r="15" spans="1:6" s="16" customFormat="1" ht="33" customHeight="1">
      <c r="A15" s="14" t="s">
        <v>8</v>
      </c>
      <c r="B15" s="21">
        <f>B7*100/B6</f>
        <v>0.60229787272554491</v>
      </c>
      <c r="C15" s="21">
        <f>C7*100/C6</f>
        <v>1.0077176812234656</v>
      </c>
      <c r="D15" s="21">
        <f>D7*100/D6</f>
        <v>5.7285312682331724E-2</v>
      </c>
      <c r="F15" s="23"/>
    </row>
    <row r="16" spans="1:6" s="16" customFormat="1" ht="33" customHeight="1">
      <c r="A16" s="14" t="s">
        <v>9</v>
      </c>
      <c r="B16" s="21">
        <f>B8*100/B6</f>
        <v>9.3942177594157119</v>
      </c>
      <c r="C16" s="21">
        <f>C8*100/C6</f>
        <v>9.0923438708353714</v>
      </c>
      <c r="D16" s="21">
        <f>D8*100/D6</f>
        <v>9.8000318251737131</v>
      </c>
      <c r="E16" s="16" t="s">
        <v>15</v>
      </c>
    </row>
    <row r="17" spans="1:6" s="16" customFormat="1" ht="33" customHeight="1">
      <c r="A17" s="14" t="s">
        <v>10</v>
      </c>
      <c r="B17" s="21">
        <f>B9*100/B6</f>
        <v>16.320869553412646</v>
      </c>
      <c r="C17" s="21">
        <f>C9*100/C6</f>
        <v>18.562680513249475</v>
      </c>
      <c r="D17" s="21">
        <f>D9*100/D6</f>
        <v>13.307165968280911</v>
      </c>
      <c r="F17" s="23"/>
    </row>
    <row r="18" spans="1:6" s="16" customFormat="1" ht="33" customHeight="1">
      <c r="A18" s="14" t="s">
        <v>11</v>
      </c>
      <c r="B18" s="21">
        <f>SUM(B10*100/$B$6)</f>
        <v>42.904333739088727</v>
      </c>
      <c r="C18" s="21">
        <f>SUM(C10*100/$C$6)</f>
        <v>46.741686526412145</v>
      </c>
      <c r="D18" s="21">
        <f>D10*100/D6</f>
        <v>37.745716862037874</v>
      </c>
      <c r="F18" s="23"/>
    </row>
    <row r="19" spans="1:6" ht="33" customHeight="1">
      <c r="A19" s="14" t="s">
        <v>12</v>
      </c>
      <c r="B19" s="21">
        <v>30.8</v>
      </c>
      <c r="C19" s="21">
        <f>SUM(C11*100/$C$6)</f>
        <v>24.560060605104088</v>
      </c>
      <c r="D19" s="22">
        <f>SUM(D11*100/$D$6)</f>
        <v>39.050548984246539</v>
      </c>
    </row>
    <row r="20" spans="1:6" ht="33" customHeight="1">
      <c r="A20" s="24" t="s">
        <v>13</v>
      </c>
      <c r="B20" s="25" t="s">
        <v>16</v>
      </c>
      <c r="C20" s="25" t="s">
        <v>16</v>
      </c>
      <c r="D20" s="26" t="s">
        <v>16</v>
      </c>
      <c r="F20" s="27"/>
    </row>
    <row r="21" spans="1:6" ht="23.25" customHeight="1">
      <c r="A21" s="17" t="s">
        <v>18</v>
      </c>
      <c r="B21" s="29"/>
    </row>
    <row r="22" spans="1:6" ht="23.25" customHeight="1">
      <c r="A22" s="32" t="s">
        <v>19</v>
      </c>
      <c r="B22" s="32"/>
      <c r="C22" s="32"/>
      <c r="D22" s="32"/>
    </row>
    <row r="23" spans="1:6" ht="23.25" customHeight="1">
      <c r="A23" s="30" t="s">
        <v>20</v>
      </c>
    </row>
    <row r="26" spans="1:6" ht="30.75" customHeight="1">
      <c r="B26" s="28"/>
    </row>
  </sheetData>
  <mergeCells count="1"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XFD1048576"/>
    </sheetView>
  </sheetViews>
  <sheetFormatPr defaultRowHeight="30.75" customHeight="1"/>
  <cols>
    <col min="1" max="1" width="29" style="17" customWidth="1"/>
    <col min="2" max="4" width="14.625" style="17" customWidth="1"/>
    <col min="5" max="5" width="9" style="17"/>
    <col min="6" max="6" width="9.125" style="17" bestFit="1" customWidth="1"/>
    <col min="7" max="256" width="9" style="17"/>
    <col min="257" max="257" width="29" style="17" customWidth="1"/>
    <col min="258" max="260" width="14.625" style="17" customWidth="1"/>
    <col min="261" max="261" width="9" style="17"/>
    <col min="262" max="262" width="9.125" style="17" bestFit="1" customWidth="1"/>
    <col min="263" max="512" width="9" style="17"/>
    <col min="513" max="513" width="29" style="17" customWidth="1"/>
    <col min="514" max="516" width="14.625" style="17" customWidth="1"/>
    <col min="517" max="517" width="9" style="17"/>
    <col min="518" max="518" width="9.125" style="17" bestFit="1" customWidth="1"/>
    <col min="519" max="768" width="9" style="17"/>
    <col min="769" max="769" width="29" style="17" customWidth="1"/>
    <col min="770" max="772" width="14.625" style="17" customWidth="1"/>
    <col min="773" max="773" width="9" style="17"/>
    <col min="774" max="774" width="9.125" style="17" bestFit="1" customWidth="1"/>
    <col min="775" max="1024" width="9" style="17"/>
    <col min="1025" max="1025" width="29" style="17" customWidth="1"/>
    <col min="1026" max="1028" width="14.625" style="17" customWidth="1"/>
    <col min="1029" max="1029" width="9" style="17"/>
    <col min="1030" max="1030" width="9.125" style="17" bestFit="1" customWidth="1"/>
    <col min="1031" max="1280" width="9" style="17"/>
    <col min="1281" max="1281" width="29" style="17" customWidth="1"/>
    <col min="1282" max="1284" width="14.625" style="17" customWidth="1"/>
    <col min="1285" max="1285" width="9" style="17"/>
    <col min="1286" max="1286" width="9.125" style="17" bestFit="1" customWidth="1"/>
    <col min="1287" max="1536" width="9" style="17"/>
    <col min="1537" max="1537" width="29" style="17" customWidth="1"/>
    <col min="1538" max="1540" width="14.625" style="17" customWidth="1"/>
    <col min="1541" max="1541" width="9" style="17"/>
    <col min="1542" max="1542" width="9.125" style="17" bestFit="1" customWidth="1"/>
    <col min="1543" max="1792" width="9" style="17"/>
    <col min="1793" max="1793" width="29" style="17" customWidth="1"/>
    <col min="1794" max="1796" width="14.625" style="17" customWidth="1"/>
    <col min="1797" max="1797" width="9" style="17"/>
    <col min="1798" max="1798" width="9.125" style="17" bestFit="1" customWidth="1"/>
    <col min="1799" max="2048" width="9" style="17"/>
    <col min="2049" max="2049" width="29" style="17" customWidth="1"/>
    <col min="2050" max="2052" width="14.625" style="17" customWidth="1"/>
    <col min="2053" max="2053" width="9" style="17"/>
    <col min="2054" max="2054" width="9.125" style="17" bestFit="1" customWidth="1"/>
    <col min="2055" max="2304" width="9" style="17"/>
    <col min="2305" max="2305" width="29" style="17" customWidth="1"/>
    <col min="2306" max="2308" width="14.625" style="17" customWidth="1"/>
    <col min="2309" max="2309" width="9" style="17"/>
    <col min="2310" max="2310" width="9.125" style="17" bestFit="1" customWidth="1"/>
    <col min="2311" max="2560" width="9" style="17"/>
    <col min="2561" max="2561" width="29" style="17" customWidth="1"/>
    <col min="2562" max="2564" width="14.625" style="17" customWidth="1"/>
    <col min="2565" max="2565" width="9" style="17"/>
    <col min="2566" max="2566" width="9.125" style="17" bestFit="1" customWidth="1"/>
    <col min="2567" max="2816" width="9" style="17"/>
    <col min="2817" max="2817" width="29" style="17" customWidth="1"/>
    <col min="2818" max="2820" width="14.625" style="17" customWidth="1"/>
    <col min="2821" max="2821" width="9" style="17"/>
    <col min="2822" max="2822" width="9.125" style="17" bestFit="1" customWidth="1"/>
    <col min="2823" max="3072" width="9" style="17"/>
    <col min="3073" max="3073" width="29" style="17" customWidth="1"/>
    <col min="3074" max="3076" width="14.625" style="17" customWidth="1"/>
    <col min="3077" max="3077" width="9" style="17"/>
    <col min="3078" max="3078" width="9.125" style="17" bestFit="1" customWidth="1"/>
    <col min="3079" max="3328" width="9" style="17"/>
    <col min="3329" max="3329" width="29" style="17" customWidth="1"/>
    <col min="3330" max="3332" width="14.625" style="17" customWidth="1"/>
    <col min="3333" max="3333" width="9" style="17"/>
    <col min="3334" max="3334" width="9.125" style="17" bestFit="1" customWidth="1"/>
    <col min="3335" max="3584" width="9" style="17"/>
    <col min="3585" max="3585" width="29" style="17" customWidth="1"/>
    <col min="3586" max="3588" width="14.625" style="17" customWidth="1"/>
    <col min="3589" max="3589" width="9" style="17"/>
    <col min="3590" max="3590" width="9.125" style="17" bestFit="1" customWidth="1"/>
    <col min="3591" max="3840" width="9" style="17"/>
    <col min="3841" max="3841" width="29" style="17" customWidth="1"/>
    <col min="3842" max="3844" width="14.625" style="17" customWidth="1"/>
    <col min="3845" max="3845" width="9" style="17"/>
    <col min="3846" max="3846" width="9.125" style="17" bestFit="1" customWidth="1"/>
    <col min="3847" max="4096" width="9" style="17"/>
    <col min="4097" max="4097" width="29" style="17" customWidth="1"/>
    <col min="4098" max="4100" width="14.625" style="17" customWidth="1"/>
    <col min="4101" max="4101" width="9" style="17"/>
    <col min="4102" max="4102" width="9.125" style="17" bestFit="1" customWidth="1"/>
    <col min="4103" max="4352" width="9" style="17"/>
    <col min="4353" max="4353" width="29" style="17" customWidth="1"/>
    <col min="4354" max="4356" width="14.625" style="17" customWidth="1"/>
    <col min="4357" max="4357" width="9" style="17"/>
    <col min="4358" max="4358" width="9.125" style="17" bestFit="1" customWidth="1"/>
    <col min="4359" max="4608" width="9" style="17"/>
    <col min="4609" max="4609" width="29" style="17" customWidth="1"/>
    <col min="4610" max="4612" width="14.625" style="17" customWidth="1"/>
    <col min="4613" max="4613" width="9" style="17"/>
    <col min="4614" max="4614" width="9.125" style="17" bestFit="1" customWidth="1"/>
    <col min="4615" max="4864" width="9" style="17"/>
    <col min="4865" max="4865" width="29" style="17" customWidth="1"/>
    <col min="4866" max="4868" width="14.625" style="17" customWidth="1"/>
    <col min="4869" max="4869" width="9" style="17"/>
    <col min="4870" max="4870" width="9.125" style="17" bestFit="1" customWidth="1"/>
    <col min="4871" max="5120" width="9" style="17"/>
    <col min="5121" max="5121" width="29" style="17" customWidth="1"/>
    <col min="5122" max="5124" width="14.625" style="17" customWidth="1"/>
    <col min="5125" max="5125" width="9" style="17"/>
    <col min="5126" max="5126" width="9.125" style="17" bestFit="1" customWidth="1"/>
    <col min="5127" max="5376" width="9" style="17"/>
    <col min="5377" max="5377" width="29" style="17" customWidth="1"/>
    <col min="5378" max="5380" width="14.625" style="17" customWidth="1"/>
    <col min="5381" max="5381" width="9" style="17"/>
    <col min="5382" max="5382" width="9.125" style="17" bestFit="1" customWidth="1"/>
    <col min="5383" max="5632" width="9" style="17"/>
    <col min="5633" max="5633" width="29" style="17" customWidth="1"/>
    <col min="5634" max="5636" width="14.625" style="17" customWidth="1"/>
    <col min="5637" max="5637" width="9" style="17"/>
    <col min="5638" max="5638" width="9.125" style="17" bestFit="1" customWidth="1"/>
    <col min="5639" max="5888" width="9" style="17"/>
    <col min="5889" max="5889" width="29" style="17" customWidth="1"/>
    <col min="5890" max="5892" width="14.625" style="17" customWidth="1"/>
    <col min="5893" max="5893" width="9" style="17"/>
    <col min="5894" max="5894" width="9.125" style="17" bestFit="1" customWidth="1"/>
    <col min="5895" max="6144" width="9" style="17"/>
    <col min="6145" max="6145" width="29" style="17" customWidth="1"/>
    <col min="6146" max="6148" width="14.625" style="17" customWidth="1"/>
    <col min="6149" max="6149" width="9" style="17"/>
    <col min="6150" max="6150" width="9.125" style="17" bestFit="1" customWidth="1"/>
    <col min="6151" max="6400" width="9" style="17"/>
    <col min="6401" max="6401" width="29" style="17" customWidth="1"/>
    <col min="6402" max="6404" width="14.625" style="17" customWidth="1"/>
    <col min="6405" max="6405" width="9" style="17"/>
    <col min="6406" max="6406" width="9.125" style="17" bestFit="1" customWidth="1"/>
    <col min="6407" max="6656" width="9" style="17"/>
    <col min="6657" max="6657" width="29" style="17" customWidth="1"/>
    <col min="6658" max="6660" width="14.625" style="17" customWidth="1"/>
    <col min="6661" max="6661" width="9" style="17"/>
    <col min="6662" max="6662" width="9.125" style="17" bestFit="1" customWidth="1"/>
    <col min="6663" max="6912" width="9" style="17"/>
    <col min="6913" max="6913" width="29" style="17" customWidth="1"/>
    <col min="6914" max="6916" width="14.625" style="17" customWidth="1"/>
    <col min="6917" max="6917" width="9" style="17"/>
    <col min="6918" max="6918" width="9.125" style="17" bestFit="1" customWidth="1"/>
    <col min="6919" max="7168" width="9" style="17"/>
    <col min="7169" max="7169" width="29" style="17" customWidth="1"/>
    <col min="7170" max="7172" width="14.625" style="17" customWidth="1"/>
    <col min="7173" max="7173" width="9" style="17"/>
    <col min="7174" max="7174" width="9.125" style="17" bestFit="1" customWidth="1"/>
    <col min="7175" max="7424" width="9" style="17"/>
    <col min="7425" max="7425" width="29" style="17" customWidth="1"/>
    <col min="7426" max="7428" width="14.625" style="17" customWidth="1"/>
    <col min="7429" max="7429" width="9" style="17"/>
    <col min="7430" max="7430" width="9.125" style="17" bestFit="1" customWidth="1"/>
    <col min="7431" max="7680" width="9" style="17"/>
    <col min="7681" max="7681" width="29" style="17" customWidth="1"/>
    <col min="7682" max="7684" width="14.625" style="17" customWidth="1"/>
    <col min="7685" max="7685" width="9" style="17"/>
    <col min="7686" max="7686" width="9.125" style="17" bestFit="1" customWidth="1"/>
    <col min="7687" max="7936" width="9" style="17"/>
    <col min="7937" max="7937" width="29" style="17" customWidth="1"/>
    <col min="7938" max="7940" width="14.625" style="17" customWidth="1"/>
    <col min="7941" max="7941" width="9" style="17"/>
    <col min="7942" max="7942" width="9.125" style="17" bestFit="1" customWidth="1"/>
    <col min="7943" max="8192" width="9" style="17"/>
    <col min="8193" max="8193" width="29" style="17" customWidth="1"/>
    <col min="8194" max="8196" width="14.625" style="17" customWidth="1"/>
    <col min="8197" max="8197" width="9" style="17"/>
    <col min="8198" max="8198" width="9.125" style="17" bestFit="1" customWidth="1"/>
    <col min="8199" max="8448" width="9" style="17"/>
    <col min="8449" max="8449" width="29" style="17" customWidth="1"/>
    <col min="8450" max="8452" width="14.625" style="17" customWidth="1"/>
    <col min="8453" max="8453" width="9" style="17"/>
    <col min="8454" max="8454" width="9.125" style="17" bestFit="1" customWidth="1"/>
    <col min="8455" max="8704" width="9" style="17"/>
    <col min="8705" max="8705" width="29" style="17" customWidth="1"/>
    <col min="8706" max="8708" width="14.625" style="17" customWidth="1"/>
    <col min="8709" max="8709" width="9" style="17"/>
    <col min="8710" max="8710" width="9.125" style="17" bestFit="1" customWidth="1"/>
    <col min="8711" max="8960" width="9" style="17"/>
    <col min="8961" max="8961" width="29" style="17" customWidth="1"/>
    <col min="8962" max="8964" width="14.625" style="17" customWidth="1"/>
    <col min="8965" max="8965" width="9" style="17"/>
    <col min="8966" max="8966" width="9.125" style="17" bestFit="1" customWidth="1"/>
    <col min="8967" max="9216" width="9" style="17"/>
    <col min="9217" max="9217" width="29" style="17" customWidth="1"/>
    <col min="9218" max="9220" width="14.625" style="17" customWidth="1"/>
    <col min="9221" max="9221" width="9" style="17"/>
    <col min="9222" max="9222" width="9.125" style="17" bestFit="1" customWidth="1"/>
    <col min="9223" max="9472" width="9" style="17"/>
    <col min="9473" max="9473" width="29" style="17" customWidth="1"/>
    <col min="9474" max="9476" width="14.625" style="17" customWidth="1"/>
    <col min="9477" max="9477" width="9" style="17"/>
    <col min="9478" max="9478" width="9.125" style="17" bestFit="1" customWidth="1"/>
    <col min="9479" max="9728" width="9" style="17"/>
    <col min="9729" max="9729" width="29" style="17" customWidth="1"/>
    <col min="9730" max="9732" width="14.625" style="17" customWidth="1"/>
    <col min="9733" max="9733" width="9" style="17"/>
    <col min="9734" max="9734" width="9.125" style="17" bestFit="1" customWidth="1"/>
    <col min="9735" max="9984" width="9" style="17"/>
    <col min="9985" max="9985" width="29" style="17" customWidth="1"/>
    <col min="9986" max="9988" width="14.625" style="17" customWidth="1"/>
    <col min="9989" max="9989" width="9" style="17"/>
    <col min="9990" max="9990" width="9.125" style="17" bestFit="1" customWidth="1"/>
    <col min="9991" max="10240" width="9" style="17"/>
    <col min="10241" max="10241" width="29" style="17" customWidth="1"/>
    <col min="10242" max="10244" width="14.625" style="17" customWidth="1"/>
    <col min="10245" max="10245" width="9" style="17"/>
    <col min="10246" max="10246" width="9.125" style="17" bestFit="1" customWidth="1"/>
    <col min="10247" max="10496" width="9" style="17"/>
    <col min="10497" max="10497" width="29" style="17" customWidth="1"/>
    <col min="10498" max="10500" width="14.625" style="17" customWidth="1"/>
    <col min="10501" max="10501" width="9" style="17"/>
    <col min="10502" max="10502" width="9.125" style="17" bestFit="1" customWidth="1"/>
    <col min="10503" max="10752" width="9" style="17"/>
    <col min="10753" max="10753" width="29" style="17" customWidth="1"/>
    <col min="10754" max="10756" width="14.625" style="17" customWidth="1"/>
    <col min="10757" max="10757" width="9" style="17"/>
    <col min="10758" max="10758" width="9.125" style="17" bestFit="1" customWidth="1"/>
    <col min="10759" max="11008" width="9" style="17"/>
    <col min="11009" max="11009" width="29" style="17" customWidth="1"/>
    <col min="11010" max="11012" width="14.625" style="17" customWidth="1"/>
    <col min="11013" max="11013" width="9" style="17"/>
    <col min="11014" max="11014" width="9.125" style="17" bestFit="1" customWidth="1"/>
    <col min="11015" max="11264" width="9" style="17"/>
    <col min="11265" max="11265" width="29" style="17" customWidth="1"/>
    <col min="11266" max="11268" width="14.625" style="17" customWidth="1"/>
    <col min="11269" max="11269" width="9" style="17"/>
    <col min="11270" max="11270" width="9.125" style="17" bestFit="1" customWidth="1"/>
    <col min="11271" max="11520" width="9" style="17"/>
    <col min="11521" max="11521" width="29" style="17" customWidth="1"/>
    <col min="11522" max="11524" width="14.625" style="17" customWidth="1"/>
    <col min="11525" max="11525" width="9" style="17"/>
    <col min="11526" max="11526" width="9.125" style="17" bestFit="1" customWidth="1"/>
    <col min="11527" max="11776" width="9" style="17"/>
    <col min="11777" max="11777" width="29" style="17" customWidth="1"/>
    <col min="11778" max="11780" width="14.625" style="17" customWidth="1"/>
    <col min="11781" max="11781" width="9" style="17"/>
    <col min="11782" max="11782" width="9.125" style="17" bestFit="1" customWidth="1"/>
    <col min="11783" max="12032" width="9" style="17"/>
    <col min="12033" max="12033" width="29" style="17" customWidth="1"/>
    <col min="12034" max="12036" width="14.625" style="17" customWidth="1"/>
    <col min="12037" max="12037" width="9" style="17"/>
    <col min="12038" max="12038" width="9.125" style="17" bestFit="1" customWidth="1"/>
    <col min="12039" max="12288" width="9" style="17"/>
    <col min="12289" max="12289" width="29" style="17" customWidth="1"/>
    <col min="12290" max="12292" width="14.625" style="17" customWidth="1"/>
    <col min="12293" max="12293" width="9" style="17"/>
    <col min="12294" max="12294" width="9.125" style="17" bestFit="1" customWidth="1"/>
    <col min="12295" max="12544" width="9" style="17"/>
    <col min="12545" max="12545" width="29" style="17" customWidth="1"/>
    <col min="12546" max="12548" width="14.625" style="17" customWidth="1"/>
    <col min="12549" max="12549" width="9" style="17"/>
    <col min="12550" max="12550" width="9.125" style="17" bestFit="1" customWidth="1"/>
    <col min="12551" max="12800" width="9" style="17"/>
    <col min="12801" max="12801" width="29" style="17" customWidth="1"/>
    <col min="12802" max="12804" width="14.625" style="17" customWidth="1"/>
    <col min="12805" max="12805" width="9" style="17"/>
    <col min="12806" max="12806" width="9.125" style="17" bestFit="1" customWidth="1"/>
    <col min="12807" max="13056" width="9" style="17"/>
    <col min="13057" max="13057" width="29" style="17" customWidth="1"/>
    <col min="13058" max="13060" width="14.625" style="17" customWidth="1"/>
    <col min="13061" max="13061" width="9" style="17"/>
    <col min="13062" max="13062" width="9.125" style="17" bestFit="1" customWidth="1"/>
    <col min="13063" max="13312" width="9" style="17"/>
    <col min="13313" max="13313" width="29" style="17" customWidth="1"/>
    <col min="13314" max="13316" width="14.625" style="17" customWidth="1"/>
    <col min="13317" max="13317" width="9" style="17"/>
    <col min="13318" max="13318" width="9.125" style="17" bestFit="1" customWidth="1"/>
    <col min="13319" max="13568" width="9" style="17"/>
    <col min="13569" max="13569" width="29" style="17" customWidth="1"/>
    <col min="13570" max="13572" width="14.625" style="17" customWidth="1"/>
    <col min="13573" max="13573" width="9" style="17"/>
    <col min="13574" max="13574" width="9.125" style="17" bestFit="1" customWidth="1"/>
    <col min="13575" max="13824" width="9" style="17"/>
    <col min="13825" max="13825" width="29" style="17" customWidth="1"/>
    <col min="13826" max="13828" width="14.625" style="17" customWidth="1"/>
    <col min="13829" max="13829" width="9" style="17"/>
    <col min="13830" max="13830" width="9.125" style="17" bestFit="1" customWidth="1"/>
    <col min="13831" max="14080" width="9" style="17"/>
    <col min="14081" max="14081" width="29" style="17" customWidth="1"/>
    <col min="14082" max="14084" width="14.625" style="17" customWidth="1"/>
    <col min="14085" max="14085" width="9" style="17"/>
    <col min="14086" max="14086" width="9.125" style="17" bestFit="1" customWidth="1"/>
    <col min="14087" max="14336" width="9" style="17"/>
    <col min="14337" max="14337" width="29" style="17" customWidth="1"/>
    <col min="14338" max="14340" width="14.625" style="17" customWidth="1"/>
    <col min="14341" max="14341" width="9" style="17"/>
    <col min="14342" max="14342" width="9.125" style="17" bestFit="1" customWidth="1"/>
    <col min="14343" max="14592" width="9" style="17"/>
    <col min="14593" max="14593" width="29" style="17" customWidth="1"/>
    <col min="14594" max="14596" width="14.625" style="17" customWidth="1"/>
    <col min="14597" max="14597" width="9" style="17"/>
    <col min="14598" max="14598" width="9.125" style="17" bestFit="1" customWidth="1"/>
    <col min="14599" max="14848" width="9" style="17"/>
    <col min="14849" max="14849" width="29" style="17" customWidth="1"/>
    <col min="14850" max="14852" width="14.625" style="17" customWidth="1"/>
    <col min="14853" max="14853" width="9" style="17"/>
    <col min="14854" max="14854" width="9.125" style="17" bestFit="1" customWidth="1"/>
    <col min="14855" max="15104" width="9" style="17"/>
    <col min="15105" max="15105" width="29" style="17" customWidth="1"/>
    <col min="15106" max="15108" width="14.625" style="17" customWidth="1"/>
    <col min="15109" max="15109" width="9" style="17"/>
    <col min="15110" max="15110" width="9.125" style="17" bestFit="1" customWidth="1"/>
    <col min="15111" max="15360" width="9" style="17"/>
    <col min="15361" max="15361" width="29" style="17" customWidth="1"/>
    <col min="15362" max="15364" width="14.625" style="17" customWidth="1"/>
    <col min="15365" max="15365" width="9" style="17"/>
    <col min="15366" max="15366" width="9.125" style="17" bestFit="1" customWidth="1"/>
    <col min="15367" max="15616" width="9" style="17"/>
    <col min="15617" max="15617" width="29" style="17" customWidth="1"/>
    <col min="15618" max="15620" width="14.625" style="17" customWidth="1"/>
    <col min="15621" max="15621" width="9" style="17"/>
    <col min="15622" max="15622" width="9.125" style="17" bestFit="1" customWidth="1"/>
    <col min="15623" max="15872" width="9" style="17"/>
    <col min="15873" max="15873" width="29" style="17" customWidth="1"/>
    <col min="15874" max="15876" width="14.625" style="17" customWidth="1"/>
    <col min="15877" max="15877" width="9" style="17"/>
    <col min="15878" max="15878" width="9.125" style="17" bestFit="1" customWidth="1"/>
    <col min="15879" max="16128" width="9" style="17"/>
    <col min="16129" max="16129" width="29" style="17" customWidth="1"/>
    <col min="16130" max="16132" width="14.625" style="17" customWidth="1"/>
    <col min="16133" max="16133" width="9" style="17"/>
    <col min="16134" max="16134" width="9.125" style="17" bestFit="1" customWidth="1"/>
    <col min="16135" max="16384" width="9" style="17"/>
  </cols>
  <sheetData>
    <row r="1" spans="1:6" s="1" customFormat="1" ht="21">
      <c r="A1" s="1" t="s">
        <v>0</v>
      </c>
      <c r="B1" s="2"/>
      <c r="C1" s="2"/>
      <c r="D1" s="2"/>
    </row>
    <row r="2" spans="1:6" s="5" customFormat="1" ht="6" customHeight="1">
      <c r="A2" s="4"/>
      <c r="B2" s="4"/>
      <c r="C2" s="4"/>
      <c r="D2" s="4"/>
    </row>
    <row r="3" spans="1:6" s="5" customFormat="1" ht="30.75" customHeight="1">
      <c r="A3" s="6" t="s">
        <v>2</v>
      </c>
      <c r="B3" s="7" t="s">
        <v>3</v>
      </c>
      <c r="C3" s="7" t="s">
        <v>4</v>
      </c>
      <c r="D3" s="7" t="s">
        <v>5</v>
      </c>
    </row>
    <row r="4" spans="1:6" s="5" customFormat="1" ht="33" customHeight="1">
      <c r="A4" s="8"/>
      <c r="C4" s="9" t="s">
        <v>6</v>
      </c>
      <c r="D4" s="10"/>
    </row>
    <row r="5" spans="1:6" s="13" customFormat="1" ht="33" customHeight="1">
      <c r="A5" s="11" t="s">
        <v>7</v>
      </c>
      <c r="B5" s="12">
        <f>SUM(B6+B7+B8+B9+B10)</f>
        <v>242970</v>
      </c>
      <c r="C5" s="12">
        <f>SUM(C6+C7+C8+C9+C10)</f>
        <v>132053</v>
      </c>
      <c r="D5" s="12">
        <f>SUM(D6+D7+D8+D9+D10)</f>
        <v>110917</v>
      </c>
    </row>
    <row r="6" spans="1:6" s="16" customFormat="1" ht="33" customHeight="1">
      <c r="A6" s="14" t="s">
        <v>8</v>
      </c>
      <c r="B6" s="15">
        <v>1997</v>
      </c>
      <c r="C6" s="15">
        <v>1605</v>
      </c>
      <c r="D6" s="15">
        <v>392</v>
      </c>
    </row>
    <row r="7" spans="1:6" s="16" customFormat="1" ht="33" customHeight="1">
      <c r="A7" s="14" t="s">
        <v>9</v>
      </c>
      <c r="B7" s="15">
        <v>19202</v>
      </c>
      <c r="C7" s="15">
        <v>11160</v>
      </c>
      <c r="D7" s="15">
        <v>8042</v>
      </c>
    </row>
    <row r="8" spans="1:6" s="16" customFormat="1" ht="33" customHeight="1">
      <c r="A8" s="14" t="s">
        <v>10</v>
      </c>
      <c r="B8" s="15">
        <v>23597</v>
      </c>
      <c r="C8" s="15">
        <v>11346</v>
      </c>
      <c r="D8" s="15">
        <v>12251</v>
      </c>
    </row>
    <row r="9" spans="1:6" s="16" customFormat="1" ht="33" customHeight="1">
      <c r="A9" s="14" t="s">
        <v>11</v>
      </c>
      <c r="B9" s="15">
        <v>102265</v>
      </c>
      <c r="C9" s="15">
        <v>68799</v>
      </c>
      <c r="D9" s="15">
        <v>33466</v>
      </c>
    </row>
    <row r="10" spans="1:6" ht="33" customHeight="1">
      <c r="A10" s="14" t="s">
        <v>12</v>
      </c>
      <c r="B10" s="15">
        <v>95909</v>
      </c>
      <c r="C10" s="15">
        <v>39143</v>
      </c>
      <c r="D10" s="15">
        <v>56766</v>
      </c>
    </row>
    <row r="11" spans="1:6" ht="33" customHeight="1">
      <c r="A11" s="18" t="s">
        <v>13</v>
      </c>
      <c r="B11" s="15">
        <v>0</v>
      </c>
      <c r="C11" s="15">
        <v>0</v>
      </c>
      <c r="D11" s="15">
        <v>0</v>
      </c>
    </row>
    <row r="12" spans="1:6" ht="33" customHeight="1">
      <c r="C12" s="19" t="s">
        <v>14</v>
      </c>
      <c r="D12" s="4"/>
    </row>
    <row r="13" spans="1:6" s="13" customFormat="1" ht="33" customHeight="1">
      <c r="A13" s="11" t="s">
        <v>7</v>
      </c>
      <c r="B13" s="20">
        <f>SUM(B14+B15+B16+B17+B18)</f>
        <v>100</v>
      </c>
      <c r="C13" s="20">
        <f>SUM(C14+C15+C16+C17+C18)</f>
        <v>100</v>
      </c>
      <c r="D13" s="20">
        <v>100</v>
      </c>
    </row>
    <row r="14" spans="1:6" s="16" customFormat="1" ht="33" customHeight="1">
      <c r="A14" s="14" t="s">
        <v>8</v>
      </c>
      <c r="B14" s="21">
        <f>B6*100/B5</f>
        <v>0.82191217022677698</v>
      </c>
      <c r="C14" s="21">
        <f>C6*100/C5</f>
        <v>1.2154210809296266</v>
      </c>
      <c r="D14" s="21">
        <f>D6*100/D5</f>
        <v>0.35341742023314732</v>
      </c>
      <c r="F14" s="23"/>
    </row>
    <row r="15" spans="1:6" s="16" customFormat="1" ht="33" customHeight="1">
      <c r="A15" s="14" t="s">
        <v>9</v>
      </c>
      <c r="B15" s="21">
        <f>B7*100/B5</f>
        <v>7.9030332962917234</v>
      </c>
      <c r="C15" s="21">
        <f>C7*100/C5</f>
        <v>8.4511521888938539</v>
      </c>
      <c r="D15" s="21">
        <v>7.2</v>
      </c>
      <c r="E15" s="16" t="s">
        <v>15</v>
      </c>
    </row>
    <row r="16" spans="1:6" s="16" customFormat="1" ht="33" customHeight="1">
      <c r="A16" s="14" t="s">
        <v>10</v>
      </c>
      <c r="B16" s="21">
        <f>B8*100/B5</f>
        <v>9.7118985883030824</v>
      </c>
      <c r="C16" s="21">
        <f>C8*100/C5</f>
        <v>8.5920047253754177</v>
      </c>
      <c r="D16" s="21">
        <f>D8*100/D5</f>
        <v>11.045195957337469</v>
      </c>
      <c r="F16" s="23"/>
    </row>
    <row r="17" spans="1:6" s="16" customFormat="1" ht="33" customHeight="1">
      <c r="A17" s="14" t="s">
        <v>11</v>
      </c>
      <c r="B17" s="21">
        <f>SUM(B9*100/B5)</f>
        <v>42.089558381693216</v>
      </c>
      <c r="C17" s="21">
        <f>SUM(C9*100/C5)</f>
        <v>52.099535792446972</v>
      </c>
      <c r="D17" s="21">
        <f>SUM(D9*100/D5)</f>
        <v>30.172110677353338</v>
      </c>
      <c r="F17" s="23"/>
    </row>
    <row r="18" spans="1:6" ht="33" customHeight="1">
      <c r="A18" s="14" t="s">
        <v>12</v>
      </c>
      <c r="B18" s="21">
        <f>SUM(B10*100/B5)</f>
        <v>39.473597563485207</v>
      </c>
      <c r="C18" s="21">
        <f>SUM(C10*100/C5)</f>
        <v>29.64188621235413</v>
      </c>
      <c r="D18" s="21">
        <f>SUM(D10*100/D5)</f>
        <v>51.178809379986838</v>
      </c>
    </row>
    <row r="19" spans="1:6" ht="33" customHeight="1">
      <c r="A19" s="24" t="s">
        <v>13</v>
      </c>
      <c r="B19" s="25" t="s">
        <v>21</v>
      </c>
      <c r="C19" s="25" t="s">
        <v>21</v>
      </c>
      <c r="D19" s="26" t="s">
        <v>21</v>
      </c>
      <c r="F19" s="27"/>
    </row>
    <row r="20" spans="1:6" ht="33" customHeight="1">
      <c r="A20" s="5"/>
      <c r="B20" s="28"/>
      <c r="C20" s="28"/>
      <c r="D20" s="28"/>
    </row>
    <row r="25" spans="1:6" ht="30.75" customHeight="1">
      <c r="B25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XFD1048576"/>
    </sheetView>
  </sheetViews>
  <sheetFormatPr defaultRowHeight="30.75" customHeight="1"/>
  <cols>
    <col min="1" max="1" width="29" style="17" customWidth="1"/>
    <col min="2" max="4" width="14.625" style="17" customWidth="1"/>
    <col min="5" max="5" width="9" style="17"/>
    <col min="6" max="6" width="9.125" style="17" bestFit="1" customWidth="1"/>
    <col min="7" max="256" width="9" style="17"/>
    <col min="257" max="257" width="29" style="17" customWidth="1"/>
    <col min="258" max="260" width="14.625" style="17" customWidth="1"/>
    <col min="261" max="261" width="9" style="17"/>
    <col min="262" max="262" width="9.125" style="17" bestFit="1" customWidth="1"/>
    <col min="263" max="512" width="9" style="17"/>
    <col min="513" max="513" width="29" style="17" customWidth="1"/>
    <col min="514" max="516" width="14.625" style="17" customWidth="1"/>
    <col min="517" max="517" width="9" style="17"/>
    <col min="518" max="518" width="9.125" style="17" bestFit="1" customWidth="1"/>
    <col min="519" max="768" width="9" style="17"/>
    <col min="769" max="769" width="29" style="17" customWidth="1"/>
    <col min="770" max="772" width="14.625" style="17" customWidth="1"/>
    <col min="773" max="773" width="9" style="17"/>
    <col min="774" max="774" width="9.125" style="17" bestFit="1" customWidth="1"/>
    <col min="775" max="1024" width="9" style="17"/>
    <col min="1025" max="1025" width="29" style="17" customWidth="1"/>
    <col min="1026" max="1028" width="14.625" style="17" customWidth="1"/>
    <col min="1029" max="1029" width="9" style="17"/>
    <col min="1030" max="1030" width="9.125" style="17" bestFit="1" customWidth="1"/>
    <col min="1031" max="1280" width="9" style="17"/>
    <col min="1281" max="1281" width="29" style="17" customWidth="1"/>
    <col min="1282" max="1284" width="14.625" style="17" customWidth="1"/>
    <col min="1285" max="1285" width="9" style="17"/>
    <col min="1286" max="1286" width="9.125" style="17" bestFit="1" customWidth="1"/>
    <col min="1287" max="1536" width="9" style="17"/>
    <col min="1537" max="1537" width="29" style="17" customWidth="1"/>
    <col min="1538" max="1540" width="14.625" style="17" customWidth="1"/>
    <col min="1541" max="1541" width="9" style="17"/>
    <col min="1542" max="1542" width="9.125" style="17" bestFit="1" customWidth="1"/>
    <col min="1543" max="1792" width="9" style="17"/>
    <col min="1793" max="1793" width="29" style="17" customWidth="1"/>
    <col min="1794" max="1796" width="14.625" style="17" customWidth="1"/>
    <col min="1797" max="1797" width="9" style="17"/>
    <col min="1798" max="1798" width="9.125" style="17" bestFit="1" customWidth="1"/>
    <col min="1799" max="2048" width="9" style="17"/>
    <col min="2049" max="2049" width="29" style="17" customWidth="1"/>
    <col min="2050" max="2052" width="14.625" style="17" customWidth="1"/>
    <col min="2053" max="2053" width="9" style="17"/>
    <col min="2054" max="2054" width="9.125" style="17" bestFit="1" customWidth="1"/>
    <col min="2055" max="2304" width="9" style="17"/>
    <col min="2305" max="2305" width="29" style="17" customWidth="1"/>
    <col min="2306" max="2308" width="14.625" style="17" customWidth="1"/>
    <col min="2309" max="2309" width="9" style="17"/>
    <col min="2310" max="2310" width="9.125" style="17" bestFit="1" customWidth="1"/>
    <col min="2311" max="2560" width="9" style="17"/>
    <col min="2561" max="2561" width="29" style="17" customWidth="1"/>
    <col min="2562" max="2564" width="14.625" style="17" customWidth="1"/>
    <col min="2565" max="2565" width="9" style="17"/>
    <col min="2566" max="2566" width="9.125" style="17" bestFit="1" customWidth="1"/>
    <col min="2567" max="2816" width="9" style="17"/>
    <col min="2817" max="2817" width="29" style="17" customWidth="1"/>
    <col min="2818" max="2820" width="14.625" style="17" customWidth="1"/>
    <col min="2821" max="2821" width="9" style="17"/>
    <col min="2822" max="2822" width="9.125" style="17" bestFit="1" customWidth="1"/>
    <col min="2823" max="3072" width="9" style="17"/>
    <col min="3073" max="3073" width="29" style="17" customWidth="1"/>
    <col min="3074" max="3076" width="14.625" style="17" customWidth="1"/>
    <col min="3077" max="3077" width="9" style="17"/>
    <col min="3078" max="3078" width="9.125" style="17" bestFit="1" customWidth="1"/>
    <col min="3079" max="3328" width="9" style="17"/>
    <col min="3329" max="3329" width="29" style="17" customWidth="1"/>
    <col min="3330" max="3332" width="14.625" style="17" customWidth="1"/>
    <col min="3333" max="3333" width="9" style="17"/>
    <col min="3334" max="3334" width="9.125" style="17" bestFit="1" customWidth="1"/>
    <col min="3335" max="3584" width="9" style="17"/>
    <col min="3585" max="3585" width="29" style="17" customWidth="1"/>
    <col min="3586" max="3588" width="14.625" style="17" customWidth="1"/>
    <col min="3589" max="3589" width="9" style="17"/>
    <col min="3590" max="3590" width="9.125" style="17" bestFit="1" customWidth="1"/>
    <col min="3591" max="3840" width="9" style="17"/>
    <col min="3841" max="3841" width="29" style="17" customWidth="1"/>
    <col min="3842" max="3844" width="14.625" style="17" customWidth="1"/>
    <col min="3845" max="3845" width="9" style="17"/>
    <col min="3846" max="3846" width="9.125" style="17" bestFit="1" customWidth="1"/>
    <col min="3847" max="4096" width="9" style="17"/>
    <col min="4097" max="4097" width="29" style="17" customWidth="1"/>
    <col min="4098" max="4100" width="14.625" style="17" customWidth="1"/>
    <col min="4101" max="4101" width="9" style="17"/>
    <col min="4102" max="4102" width="9.125" style="17" bestFit="1" customWidth="1"/>
    <col min="4103" max="4352" width="9" style="17"/>
    <col min="4353" max="4353" width="29" style="17" customWidth="1"/>
    <col min="4354" max="4356" width="14.625" style="17" customWidth="1"/>
    <col min="4357" max="4357" width="9" style="17"/>
    <col min="4358" max="4358" width="9.125" style="17" bestFit="1" customWidth="1"/>
    <col min="4359" max="4608" width="9" style="17"/>
    <col min="4609" max="4609" width="29" style="17" customWidth="1"/>
    <col min="4610" max="4612" width="14.625" style="17" customWidth="1"/>
    <col min="4613" max="4613" width="9" style="17"/>
    <col min="4614" max="4614" width="9.125" style="17" bestFit="1" customWidth="1"/>
    <col min="4615" max="4864" width="9" style="17"/>
    <col min="4865" max="4865" width="29" style="17" customWidth="1"/>
    <col min="4866" max="4868" width="14.625" style="17" customWidth="1"/>
    <col min="4869" max="4869" width="9" style="17"/>
    <col min="4870" max="4870" width="9.125" style="17" bestFit="1" customWidth="1"/>
    <col min="4871" max="5120" width="9" style="17"/>
    <col min="5121" max="5121" width="29" style="17" customWidth="1"/>
    <col min="5122" max="5124" width="14.625" style="17" customWidth="1"/>
    <col min="5125" max="5125" width="9" style="17"/>
    <col min="5126" max="5126" width="9.125" style="17" bestFit="1" customWidth="1"/>
    <col min="5127" max="5376" width="9" style="17"/>
    <col min="5377" max="5377" width="29" style="17" customWidth="1"/>
    <col min="5378" max="5380" width="14.625" style="17" customWidth="1"/>
    <col min="5381" max="5381" width="9" style="17"/>
    <col min="5382" max="5382" width="9.125" style="17" bestFit="1" customWidth="1"/>
    <col min="5383" max="5632" width="9" style="17"/>
    <col min="5633" max="5633" width="29" style="17" customWidth="1"/>
    <col min="5634" max="5636" width="14.625" style="17" customWidth="1"/>
    <col min="5637" max="5637" width="9" style="17"/>
    <col min="5638" max="5638" width="9.125" style="17" bestFit="1" customWidth="1"/>
    <col min="5639" max="5888" width="9" style="17"/>
    <col min="5889" max="5889" width="29" style="17" customWidth="1"/>
    <col min="5890" max="5892" width="14.625" style="17" customWidth="1"/>
    <col min="5893" max="5893" width="9" style="17"/>
    <col min="5894" max="5894" width="9.125" style="17" bestFit="1" customWidth="1"/>
    <col min="5895" max="6144" width="9" style="17"/>
    <col min="6145" max="6145" width="29" style="17" customWidth="1"/>
    <col min="6146" max="6148" width="14.625" style="17" customWidth="1"/>
    <col min="6149" max="6149" width="9" style="17"/>
    <col min="6150" max="6150" width="9.125" style="17" bestFit="1" customWidth="1"/>
    <col min="6151" max="6400" width="9" style="17"/>
    <col min="6401" max="6401" width="29" style="17" customWidth="1"/>
    <col min="6402" max="6404" width="14.625" style="17" customWidth="1"/>
    <col min="6405" max="6405" width="9" style="17"/>
    <col min="6406" max="6406" width="9.125" style="17" bestFit="1" customWidth="1"/>
    <col min="6407" max="6656" width="9" style="17"/>
    <col min="6657" max="6657" width="29" style="17" customWidth="1"/>
    <col min="6658" max="6660" width="14.625" style="17" customWidth="1"/>
    <col min="6661" max="6661" width="9" style="17"/>
    <col min="6662" max="6662" width="9.125" style="17" bestFit="1" customWidth="1"/>
    <col min="6663" max="6912" width="9" style="17"/>
    <col min="6913" max="6913" width="29" style="17" customWidth="1"/>
    <col min="6914" max="6916" width="14.625" style="17" customWidth="1"/>
    <col min="6917" max="6917" width="9" style="17"/>
    <col min="6918" max="6918" width="9.125" style="17" bestFit="1" customWidth="1"/>
    <col min="6919" max="7168" width="9" style="17"/>
    <col min="7169" max="7169" width="29" style="17" customWidth="1"/>
    <col min="7170" max="7172" width="14.625" style="17" customWidth="1"/>
    <col min="7173" max="7173" width="9" style="17"/>
    <col min="7174" max="7174" width="9.125" style="17" bestFit="1" customWidth="1"/>
    <col min="7175" max="7424" width="9" style="17"/>
    <col min="7425" max="7425" width="29" style="17" customWidth="1"/>
    <col min="7426" max="7428" width="14.625" style="17" customWidth="1"/>
    <col min="7429" max="7429" width="9" style="17"/>
    <col min="7430" max="7430" width="9.125" style="17" bestFit="1" customWidth="1"/>
    <col min="7431" max="7680" width="9" style="17"/>
    <col min="7681" max="7681" width="29" style="17" customWidth="1"/>
    <col min="7682" max="7684" width="14.625" style="17" customWidth="1"/>
    <col min="7685" max="7685" width="9" style="17"/>
    <col min="7686" max="7686" width="9.125" style="17" bestFit="1" customWidth="1"/>
    <col min="7687" max="7936" width="9" style="17"/>
    <col min="7937" max="7937" width="29" style="17" customWidth="1"/>
    <col min="7938" max="7940" width="14.625" style="17" customWidth="1"/>
    <col min="7941" max="7941" width="9" style="17"/>
    <col min="7942" max="7942" width="9.125" style="17" bestFit="1" customWidth="1"/>
    <col min="7943" max="8192" width="9" style="17"/>
    <col min="8193" max="8193" width="29" style="17" customWidth="1"/>
    <col min="8194" max="8196" width="14.625" style="17" customWidth="1"/>
    <col min="8197" max="8197" width="9" style="17"/>
    <col min="8198" max="8198" width="9.125" style="17" bestFit="1" customWidth="1"/>
    <col min="8199" max="8448" width="9" style="17"/>
    <col min="8449" max="8449" width="29" style="17" customWidth="1"/>
    <col min="8450" max="8452" width="14.625" style="17" customWidth="1"/>
    <col min="8453" max="8453" width="9" style="17"/>
    <col min="8454" max="8454" width="9.125" style="17" bestFit="1" customWidth="1"/>
    <col min="8455" max="8704" width="9" style="17"/>
    <col min="8705" max="8705" width="29" style="17" customWidth="1"/>
    <col min="8706" max="8708" width="14.625" style="17" customWidth="1"/>
    <col min="8709" max="8709" width="9" style="17"/>
    <col min="8710" max="8710" width="9.125" style="17" bestFit="1" customWidth="1"/>
    <col min="8711" max="8960" width="9" style="17"/>
    <col min="8961" max="8961" width="29" style="17" customWidth="1"/>
    <col min="8962" max="8964" width="14.625" style="17" customWidth="1"/>
    <col min="8965" max="8965" width="9" style="17"/>
    <col min="8966" max="8966" width="9.125" style="17" bestFit="1" customWidth="1"/>
    <col min="8967" max="9216" width="9" style="17"/>
    <col min="9217" max="9217" width="29" style="17" customWidth="1"/>
    <col min="9218" max="9220" width="14.625" style="17" customWidth="1"/>
    <col min="9221" max="9221" width="9" style="17"/>
    <col min="9222" max="9222" width="9.125" style="17" bestFit="1" customWidth="1"/>
    <col min="9223" max="9472" width="9" style="17"/>
    <col min="9473" max="9473" width="29" style="17" customWidth="1"/>
    <col min="9474" max="9476" width="14.625" style="17" customWidth="1"/>
    <col min="9477" max="9477" width="9" style="17"/>
    <col min="9478" max="9478" width="9.125" style="17" bestFit="1" customWidth="1"/>
    <col min="9479" max="9728" width="9" style="17"/>
    <col min="9729" max="9729" width="29" style="17" customWidth="1"/>
    <col min="9730" max="9732" width="14.625" style="17" customWidth="1"/>
    <col min="9733" max="9733" width="9" style="17"/>
    <col min="9734" max="9734" width="9.125" style="17" bestFit="1" customWidth="1"/>
    <col min="9735" max="9984" width="9" style="17"/>
    <col min="9985" max="9985" width="29" style="17" customWidth="1"/>
    <col min="9986" max="9988" width="14.625" style="17" customWidth="1"/>
    <col min="9989" max="9989" width="9" style="17"/>
    <col min="9990" max="9990" width="9.125" style="17" bestFit="1" customWidth="1"/>
    <col min="9991" max="10240" width="9" style="17"/>
    <col min="10241" max="10241" width="29" style="17" customWidth="1"/>
    <col min="10242" max="10244" width="14.625" style="17" customWidth="1"/>
    <col min="10245" max="10245" width="9" style="17"/>
    <col min="10246" max="10246" width="9.125" style="17" bestFit="1" customWidth="1"/>
    <col min="10247" max="10496" width="9" style="17"/>
    <col min="10497" max="10497" width="29" style="17" customWidth="1"/>
    <col min="10498" max="10500" width="14.625" style="17" customWidth="1"/>
    <col min="10501" max="10501" width="9" style="17"/>
    <col min="10502" max="10502" width="9.125" style="17" bestFit="1" customWidth="1"/>
    <col min="10503" max="10752" width="9" style="17"/>
    <col min="10753" max="10753" width="29" style="17" customWidth="1"/>
    <col min="10754" max="10756" width="14.625" style="17" customWidth="1"/>
    <col min="10757" max="10757" width="9" style="17"/>
    <col min="10758" max="10758" width="9.125" style="17" bestFit="1" customWidth="1"/>
    <col min="10759" max="11008" width="9" style="17"/>
    <col min="11009" max="11009" width="29" style="17" customWidth="1"/>
    <col min="11010" max="11012" width="14.625" style="17" customWidth="1"/>
    <col min="11013" max="11013" width="9" style="17"/>
    <col min="11014" max="11014" width="9.125" style="17" bestFit="1" customWidth="1"/>
    <col min="11015" max="11264" width="9" style="17"/>
    <col min="11265" max="11265" width="29" style="17" customWidth="1"/>
    <col min="11266" max="11268" width="14.625" style="17" customWidth="1"/>
    <col min="11269" max="11269" width="9" style="17"/>
    <col min="11270" max="11270" width="9.125" style="17" bestFit="1" customWidth="1"/>
    <col min="11271" max="11520" width="9" style="17"/>
    <col min="11521" max="11521" width="29" style="17" customWidth="1"/>
    <col min="11522" max="11524" width="14.625" style="17" customWidth="1"/>
    <col min="11525" max="11525" width="9" style="17"/>
    <col min="11526" max="11526" width="9.125" style="17" bestFit="1" customWidth="1"/>
    <col min="11527" max="11776" width="9" style="17"/>
    <col min="11777" max="11777" width="29" style="17" customWidth="1"/>
    <col min="11778" max="11780" width="14.625" style="17" customWidth="1"/>
    <col min="11781" max="11781" width="9" style="17"/>
    <col min="11782" max="11782" width="9.125" style="17" bestFit="1" customWidth="1"/>
    <col min="11783" max="12032" width="9" style="17"/>
    <col min="12033" max="12033" width="29" style="17" customWidth="1"/>
    <col min="12034" max="12036" width="14.625" style="17" customWidth="1"/>
    <col min="12037" max="12037" width="9" style="17"/>
    <col min="12038" max="12038" width="9.125" style="17" bestFit="1" customWidth="1"/>
    <col min="12039" max="12288" width="9" style="17"/>
    <col min="12289" max="12289" width="29" style="17" customWidth="1"/>
    <col min="12290" max="12292" width="14.625" style="17" customWidth="1"/>
    <col min="12293" max="12293" width="9" style="17"/>
    <col min="12294" max="12294" width="9.125" style="17" bestFit="1" customWidth="1"/>
    <col min="12295" max="12544" width="9" style="17"/>
    <col min="12545" max="12545" width="29" style="17" customWidth="1"/>
    <col min="12546" max="12548" width="14.625" style="17" customWidth="1"/>
    <col min="12549" max="12549" width="9" style="17"/>
    <col min="12550" max="12550" width="9.125" style="17" bestFit="1" customWidth="1"/>
    <col min="12551" max="12800" width="9" style="17"/>
    <col min="12801" max="12801" width="29" style="17" customWidth="1"/>
    <col min="12802" max="12804" width="14.625" style="17" customWidth="1"/>
    <col min="12805" max="12805" width="9" style="17"/>
    <col min="12806" max="12806" width="9.125" style="17" bestFit="1" customWidth="1"/>
    <col min="12807" max="13056" width="9" style="17"/>
    <col min="13057" max="13057" width="29" style="17" customWidth="1"/>
    <col min="13058" max="13060" width="14.625" style="17" customWidth="1"/>
    <col min="13061" max="13061" width="9" style="17"/>
    <col min="13062" max="13062" width="9.125" style="17" bestFit="1" customWidth="1"/>
    <col min="13063" max="13312" width="9" style="17"/>
    <col min="13313" max="13313" width="29" style="17" customWidth="1"/>
    <col min="13314" max="13316" width="14.625" style="17" customWidth="1"/>
    <col min="13317" max="13317" width="9" style="17"/>
    <col min="13318" max="13318" width="9.125" style="17" bestFit="1" customWidth="1"/>
    <col min="13319" max="13568" width="9" style="17"/>
    <col min="13569" max="13569" width="29" style="17" customWidth="1"/>
    <col min="13570" max="13572" width="14.625" style="17" customWidth="1"/>
    <col min="13573" max="13573" width="9" style="17"/>
    <col min="13574" max="13574" width="9.125" style="17" bestFit="1" customWidth="1"/>
    <col min="13575" max="13824" width="9" style="17"/>
    <col min="13825" max="13825" width="29" style="17" customWidth="1"/>
    <col min="13826" max="13828" width="14.625" style="17" customWidth="1"/>
    <col min="13829" max="13829" width="9" style="17"/>
    <col min="13830" max="13830" width="9.125" style="17" bestFit="1" customWidth="1"/>
    <col min="13831" max="14080" width="9" style="17"/>
    <col min="14081" max="14081" width="29" style="17" customWidth="1"/>
    <col min="14082" max="14084" width="14.625" style="17" customWidth="1"/>
    <col min="14085" max="14085" width="9" style="17"/>
    <col min="14086" max="14086" width="9.125" style="17" bestFit="1" customWidth="1"/>
    <col min="14087" max="14336" width="9" style="17"/>
    <col min="14337" max="14337" width="29" style="17" customWidth="1"/>
    <col min="14338" max="14340" width="14.625" style="17" customWidth="1"/>
    <col min="14341" max="14341" width="9" style="17"/>
    <col min="14342" max="14342" width="9.125" style="17" bestFit="1" customWidth="1"/>
    <col min="14343" max="14592" width="9" style="17"/>
    <col min="14593" max="14593" width="29" style="17" customWidth="1"/>
    <col min="14594" max="14596" width="14.625" style="17" customWidth="1"/>
    <col min="14597" max="14597" width="9" style="17"/>
    <col min="14598" max="14598" width="9.125" style="17" bestFit="1" customWidth="1"/>
    <col min="14599" max="14848" width="9" style="17"/>
    <col min="14849" max="14849" width="29" style="17" customWidth="1"/>
    <col min="14850" max="14852" width="14.625" style="17" customWidth="1"/>
    <col min="14853" max="14853" width="9" style="17"/>
    <col min="14854" max="14854" width="9.125" style="17" bestFit="1" customWidth="1"/>
    <col min="14855" max="15104" width="9" style="17"/>
    <col min="15105" max="15105" width="29" style="17" customWidth="1"/>
    <col min="15106" max="15108" width="14.625" style="17" customWidth="1"/>
    <col min="15109" max="15109" width="9" style="17"/>
    <col min="15110" max="15110" width="9.125" style="17" bestFit="1" customWidth="1"/>
    <col min="15111" max="15360" width="9" style="17"/>
    <col min="15361" max="15361" width="29" style="17" customWidth="1"/>
    <col min="15362" max="15364" width="14.625" style="17" customWidth="1"/>
    <col min="15365" max="15365" width="9" style="17"/>
    <col min="15366" max="15366" width="9.125" style="17" bestFit="1" customWidth="1"/>
    <col min="15367" max="15616" width="9" style="17"/>
    <col min="15617" max="15617" width="29" style="17" customWidth="1"/>
    <col min="15618" max="15620" width="14.625" style="17" customWidth="1"/>
    <col min="15621" max="15621" width="9" style="17"/>
    <col min="15622" max="15622" width="9.125" style="17" bestFit="1" customWidth="1"/>
    <col min="15623" max="15872" width="9" style="17"/>
    <col min="15873" max="15873" width="29" style="17" customWidth="1"/>
    <col min="15874" max="15876" width="14.625" style="17" customWidth="1"/>
    <col min="15877" max="15877" width="9" style="17"/>
    <col min="15878" max="15878" width="9.125" style="17" bestFit="1" customWidth="1"/>
    <col min="15879" max="16128" width="9" style="17"/>
    <col min="16129" max="16129" width="29" style="17" customWidth="1"/>
    <col min="16130" max="16132" width="14.625" style="17" customWidth="1"/>
    <col min="16133" max="16133" width="9" style="17"/>
    <col min="16134" max="16134" width="9.125" style="17" bestFit="1" customWidth="1"/>
    <col min="16135" max="16384" width="9" style="17"/>
  </cols>
  <sheetData>
    <row r="1" spans="1:6" s="1" customFormat="1" ht="21">
      <c r="A1" s="1" t="s">
        <v>0</v>
      </c>
      <c r="B1" s="2"/>
      <c r="C1" s="2"/>
      <c r="D1" s="2"/>
    </row>
    <row r="2" spans="1:6" s="5" customFormat="1" ht="6" customHeight="1">
      <c r="A2" s="4"/>
      <c r="B2" s="4"/>
      <c r="C2" s="4"/>
      <c r="D2" s="4"/>
    </row>
    <row r="3" spans="1:6" s="5" customFormat="1" ht="30.75" customHeight="1">
      <c r="A3" s="6" t="s">
        <v>2</v>
      </c>
      <c r="B3" s="7" t="s">
        <v>3</v>
      </c>
      <c r="C3" s="7" t="s">
        <v>4</v>
      </c>
      <c r="D3" s="7" t="s">
        <v>5</v>
      </c>
    </row>
    <row r="4" spans="1:6" s="5" customFormat="1" ht="33" customHeight="1">
      <c r="A4" s="8"/>
      <c r="C4" s="9" t="s">
        <v>6</v>
      </c>
      <c r="D4" s="10"/>
    </row>
    <row r="5" spans="1:6" s="13" customFormat="1" ht="33" customHeight="1">
      <c r="A5" s="11" t="s">
        <v>7</v>
      </c>
      <c r="B5" s="12">
        <f>SUM(B6+B7+B8+B9+B10+B11)</f>
        <v>240265</v>
      </c>
      <c r="C5" s="12">
        <f>SUM(C6+C7+C8+C9+C10)</f>
        <v>132187</v>
      </c>
      <c r="D5" s="12">
        <f>SUM(D6+D7+D8+D9+D10+D11)</f>
        <v>108078</v>
      </c>
    </row>
    <row r="6" spans="1:6" s="16" customFormat="1" ht="33" customHeight="1">
      <c r="A6" s="14" t="s">
        <v>8</v>
      </c>
      <c r="B6" s="15">
        <v>1125</v>
      </c>
      <c r="C6" s="15">
        <v>963</v>
      </c>
      <c r="D6" s="15">
        <v>162</v>
      </c>
    </row>
    <row r="7" spans="1:6" s="16" customFormat="1" ht="33" customHeight="1">
      <c r="A7" s="14" t="s">
        <v>9</v>
      </c>
      <c r="B7" s="15">
        <v>19600</v>
      </c>
      <c r="C7" s="15">
        <v>11606</v>
      </c>
      <c r="D7" s="15">
        <v>7994</v>
      </c>
    </row>
    <row r="8" spans="1:6" s="16" customFormat="1" ht="33" customHeight="1">
      <c r="A8" s="14" t="s">
        <v>10</v>
      </c>
      <c r="B8" s="15">
        <v>23362</v>
      </c>
      <c r="C8" s="15">
        <v>13672</v>
      </c>
      <c r="D8" s="15">
        <v>9690</v>
      </c>
    </row>
    <row r="9" spans="1:6" s="16" customFormat="1" ht="33" customHeight="1">
      <c r="A9" s="14" t="s">
        <v>11</v>
      </c>
      <c r="B9" s="15">
        <v>92355</v>
      </c>
      <c r="C9" s="15">
        <v>65526</v>
      </c>
      <c r="D9" s="15">
        <v>26829</v>
      </c>
    </row>
    <row r="10" spans="1:6" ht="33" customHeight="1">
      <c r="A10" s="14" t="s">
        <v>12</v>
      </c>
      <c r="B10" s="15">
        <v>103779</v>
      </c>
      <c r="C10" s="15">
        <v>40420</v>
      </c>
      <c r="D10" s="15">
        <v>63359</v>
      </c>
    </row>
    <row r="11" spans="1:6" ht="33" customHeight="1">
      <c r="A11" s="18" t="s">
        <v>13</v>
      </c>
      <c r="B11" s="15">
        <v>44</v>
      </c>
      <c r="C11" s="15">
        <v>0</v>
      </c>
      <c r="D11" s="15">
        <v>44</v>
      </c>
    </row>
    <row r="12" spans="1:6" ht="33" customHeight="1">
      <c r="C12" s="19" t="s">
        <v>14</v>
      </c>
      <c r="D12" s="4"/>
    </row>
    <row r="13" spans="1:6" s="13" customFormat="1" ht="33" customHeight="1">
      <c r="A13" s="11" t="s">
        <v>7</v>
      </c>
      <c r="B13" s="20">
        <f>SUM(B14:B18)</f>
        <v>99.981686887395171</v>
      </c>
      <c r="C13" s="20">
        <f>SUM(C14:C18)</f>
        <v>100</v>
      </c>
      <c r="D13" s="20">
        <f>SUM(D14:D18)</f>
        <v>100.00939691704139</v>
      </c>
    </row>
    <row r="14" spans="1:6" s="16" customFormat="1" ht="33" customHeight="1">
      <c r="A14" s="14" t="s">
        <v>8</v>
      </c>
      <c r="B14" s="21">
        <f>B6*100/B5</f>
        <v>0.46823299273718605</v>
      </c>
      <c r="C14" s="21">
        <f>C6*100/C5</f>
        <v>0.72851339390409042</v>
      </c>
      <c r="D14" s="21">
        <v>0.2</v>
      </c>
      <c r="F14" s="23"/>
    </row>
    <row r="15" spans="1:6" s="16" customFormat="1" ht="33" customHeight="1">
      <c r="A15" s="14" t="s">
        <v>9</v>
      </c>
      <c r="B15" s="21">
        <f>SUM(B7*100/B5)</f>
        <v>8.1576592512434178</v>
      </c>
      <c r="C15" s="21">
        <f>SUM(C7*100/C5)</f>
        <v>8.7799859290247912</v>
      </c>
      <c r="D15" s="21">
        <f>SUM(D7*100/D5)</f>
        <v>7.396509928014952</v>
      </c>
      <c r="E15" s="16" t="s">
        <v>15</v>
      </c>
    </row>
    <row r="16" spans="1:6" s="16" customFormat="1" ht="33" customHeight="1">
      <c r="A16" s="14" t="s">
        <v>10</v>
      </c>
      <c r="B16" s="21">
        <f>SUM(B8*100/B5)</f>
        <v>9.7234303789565679</v>
      </c>
      <c r="C16" s="21">
        <f>SUM(C8*100/C5)</f>
        <v>10.342923282924946</v>
      </c>
      <c r="D16" s="21">
        <f>SUM(D8*100/D5)</f>
        <v>8.9657469605285076</v>
      </c>
      <c r="F16" s="23"/>
    </row>
    <row r="17" spans="1:6" s="16" customFormat="1" ht="33" customHeight="1">
      <c r="A17" s="14" t="s">
        <v>11</v>
      </c>
      <c r="B17" s="21">
        <f>SUM(B9*100/B5)</f>
        <v>38.438807150438059</v>
      </c>
      <c r="C17" s="21">
        <f>SUM(C9*100/C5)</f>
        <v>49.570683955305739</v>
      </c>
      <c r="D17" s="21">
        <f>SUM(D9*100/D5)</f>
        <v>24.823738411147506</v>
      </c>
      <c r="F17" s="23"/>
    </row>
    <row r="18" spans="1:6" ht="33" customHeight="1">
      <c r="A18" s="14" t="s">
        <v>12</v>
      </c>
      <c r="B18" s="21">
        <f>SUM(B10*100/B5)</f>
        <v>43.193557114019939</v>
      </c>
      <c r="C18" s="21">
        <f>SUM(C10*100/C5)</f>
        <v>30.57789343884043</v>
      </c>
      <c r="D18" s="21">
        <f>SUM(D10*100/D5)</f>
        <v>58.623401617350432</v>
      </c>
    </row>
    <row r="19" spans="1:6" ht="33" customHeight="1">
      <c r="A19" s="24" t="s">
        <v>13</v>
      </c>
      <c r="B19" s="25" t="s">
        <v>16</v>
      </c>
      <c r="C19" s="25" t="s">
        <v>21</v>
      </c>
      <c r="D19" s="26" t="s">
        <v>16</v>
      </c>
      <c r="F19" s="27"/>
    </row>
    <row r="20" spans="1:6" ht="33" customHeight="1">
      <c r="A20" s="17" t="s">
        <v>18</v>
      </c>
      <c r="B20" s="28"/>
      <c r="C20" s="28"/>
      <c r="D20" s="28"/>
    </row>
    <row r="25" spans="1:6" ht="30.75" customHeight="1">
      <c r="B2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2556</vt:lpstr>
      <vt:lpstr>Q1</vt:lpstr>
      <vt:lpstr>Q2</vt:lpstr>
      <vt:lpstr>Q3</vt:lpstr>
      <vt:lpstr>Q4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2010-09-11T05:02:13Z</cp:lastPrinted>
  <dcterms:created xsi:type="dcterms:W3CDTF">2010-09-11T04:39:01Z</dcterms:created>
  <dcterms:modified xsi:type="dcterms:W3CDTF">2010-09-11T05:02:37Z</dcterms:modified>
</cp:coreProperties>
</file>