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0" windowWidth="10515" windowHeight="7500"/>
  </bookViews>
  <sheets>
    <sheet name="ตารางที่5" sheetId="1" r:id="rId1"/>
  </sheets>
  <definedNames>
    <definedName name="_xlnm.Print_Area" localSheetId="0">ตารางที่5!$A$1:$D$26</definedName>
  </definedNames>
  <calcPr calcId="125725"/>
</workbook>
</file>

<file path=xl/calcChain.xml><?xml version="1.0" encoding="utf-8"?>
<calcChain xmlns="http://schemas.openxmlformats.org/spreadsheetml/2006/main">
  <c r="B13" i="1"/>
  <c r="B12"/>
  <c r="B11"/>
  <c r="B10"/>
  <c r="B9"/>
  <c r="B8"/>
  <c r="D6"/>
  <c r="D21" s="1"/>
  <c r="C6"/>
  <c r="C20" s="1"/>
  <c r="B18" l="1"/>
  <c r="B20"/>
  <c r="B19"/>
  <c r="B6"/>
  <c r="B15" s="1"/>
  <c r="C17"/>
  <c r="C19"/>
  <c r="C21"/>
  <c r="D15"/>
  <c r="D18"/>
  <c r="D20"/>
  <c r="C15"/>
  <c r="C18"/>
  <c r="D22"/>
  <c r="D17"/>
  <c r="D19"/>
  <c r="B22" l="1"/>
  <c r="B17"/>
  <c r="B21"/>
</calcChain>
</file>

<file path=xl/sharedStrings.xml><?xml version="1.0" encoding="utf-8"?>
<sst xmlns="http://schemas.openxmlformats.org/spreadsheetml/2006/main" count="26" uniqueCount="19">
  <si>
    <t>ตารางที่ 5  ประชากรอายุ 15 ปีขึ้นไป ที่มีงานทำ จำแนกตามสถานภาพการทำงาน และเพศ</t>
  </si>
  <si>
    <t xml:space="preserve">                เดือนธันวาคม พ.ศ. 2556</t>
  </si>
  <si>
    <t>สถานภาพการทำงาน</t>
  </si>
  <si>
    <t>รวม</t>
  </si>
  <si>
    <t>ชาย</t>
  </si>
  <si>
    <t>หญิง</t>
  </si>
  <si>
    <t>จำนวน (คน)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</si>
  <si>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</si>
  <si>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</si>
  <si>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</si>
  <si>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</si>
  <si>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</si>
  <si>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</si>
  <si>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</si>
  <si>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</si>
  <si>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>..</t>
  </si>
  <si>
    <t>.. จำนวนเล็กน้อย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</si>
  <si>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</si>
  <si>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    เดือนธันวาคม พ.ศ. 2556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</si>
</sst>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(#,##0_);_(\(#,##0\);_(&quot;-&quot;_);_(@_)"/>
    <numFmt numFmtId="188" formatCode="0.0"/>
    <numFmt numFmtId="189" formatCode="_(* #,##0.0_);_(* \(#,##0.0\);_(* &quot;-&quot;_);_(@_)"/>
  </numFmts>
  <fonts count="8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TH SarabunPSK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39">
    <xf numFmtId="0" fontId="0" fillId="0" borderId="0" xfId="0"/>
    <xf numFmtId="0" fontId="3" fillId="0" borderId="0" xfId="1" applyFont="1"/>
    <xf numFmtId="0" fontId="4" fillId="0" borderId="0" xfId="1" applyFont="1"/>
    <xf numFmtId="0" fontId="3" fillId="0" borderId="0" xfId="0" applyFont="1"/>
    <xf numFmtId="0" fontId="4" fillId="0" borderId="0" xfId="0" applyFont="1"/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187" fontId="3" fillId="0" borderId="0" xfId="1" applyNumberFormat="1" applyFont="1" applyFill="1" applyBorder="1" applyAlignment="1">
      <alignment horizontal="right"/>
    </xf>
    <xf numFmtId="187" fontId="3" fillId="0" borderId="0" xfId="1" applyNumberFormat="1" applyFont="1" applyBorder="1" applyAlignment="1">
      <alignment horizontal="right"/>
    </xf>
    <xf numFmtId="0" fontId="3" fillId="0" borderId="0" xfId="1" applyFont="1" applyAlignment="1">
      <alignment vertical="center"/>
    </xf>
    <xf numFmtId="187" fontId="4" fillId="0" borderId="0" xfId="1" applyNumberFormat="1" applyFont="1" applyAlignment="1">
      <alignment vertical="center"/>
    </xf>
    <xf numFmtId="187" fontId="3" fillId="0" borderId="0" xfId="1" applyNumberFormat="1" applyFont="1" applyAlignment="1">
      <alignment vertical="center"/>
    </xf>
    <xf numFmtId="0" fontId="5" fillId="0" borderId="0" xfId="1" applyFont="1" applyAlignment="1">
      <alignment vertical="center"/>
    </xf>
    <xf numFmtId="187" fontId="5" fillId="0" borderId="0" xfId="1" applyNumberFormat="1" applyFont="1" applyBorder="1" applyAlignment="1">
      <alignment horizontal="right"/>
    </xf>
    <xf numFmtId="187" fontId="5" fillId="0" borderId="0" xfId="1" applyNumberFormat="1" applyFont="1" applyAlignment="1">
      <alignment horizontal="right"/>
    </xf>
    <xf numFmtId="0" fontId="4" fillId="0" borderId="0" xfId="1" applyFont="1" applyAlignment="1">
      <alignment vertical="center"/>
    </xf>
    <xf numFmtId="0" fontId="5" fillId="0" borderId="0" xfId="1" applyFont="1" applyBorder="1" applyAlignment="1">
      <alignment vertical="center"/>
    </xf>
    <xf numFmtId="188" fontId="4" fillId="0" borderId="0" xfId="1" applyNumberFormat="1" applyFont="1"/>
    <xf numFmtId="188" fontId="3" fillId="0" borderId="0" xfId="1" applyNumberFormat="1" applyFont="1" applyBorder="1" applyAlignment="1">
      <alignment horizontal="right" vertical="center"/>
    </xf>
    <xf numFmtId="188" fontId="3" fillId="0" borderId="0" xfId="1" applyNumberFormat="1" applyFont="1" applyAlignment="1">
      <alignment vertical="center"/>
    </xf>
    <xf numFmtId="188" fontId="4" fillId="0" borderId="0" xfId="1" applyNumberFormat="1" applyFont="1" applyBorder="1" applyAlignment="1">
      <alignment horizontal="right" vertical="center"/>
    </xf>
    <xf numFmtId="188" fontId="4" fillId="0" borderId="0" xfId="1" applyNumberFormat="1" applyFont="1" applyAlignment="1">
      <alignment vertical="center"/>
    </xf>
    <xf numFmtId="0" fontId="5" fillId="0" borderId="3" xfId="1" applyFont="1" applyBorder="1" applyAlignment="1">
      <alignment vertical="center"/>
    </xf>
    <xf numFmtId="188" fontId="4" fillId="0" borderId="3" xfId="1" applyNumberFormat="1" applyFont="1" applyBorder="1" applyAlignment="1">
      <alignment horizontal="right" vertical="center"/>
    </xf>
    <xf numFmtId="189" fontId="4" fillId="0" borderId="0" xfId="1" applyNumberFormat="1" applyFont="1" applyBorder="1" applyAlignment="1">
      <alignment horizontal="right" vertical="center"/>
    </xf>
    <xf numFmtId="0" fontId="5" fillId="0" borderId="0" xfId="1" applyFont="1"/>
    <xf numFmtId="188" fontId="5" fillId="0" borderId="0" xfId="1" applyNumberFormat="1" applyFont="1"/>
    <xf numFmtId="188" fontId="5" fillId="0" borderId="0" xfId="1" applyNumberFormat="1" applyFont="1" applyBorder="1"/>
    <xf numFmtId="188" fontId="5" fillId="0" borderId="2" xfId="1" applyNumberFormat="1" applyFont="1" applyBorder="1"/>
    <xf numFmtId="0" fontId="4" fillId="0" borderId="0" xfId="1" applyFont="1" applyBorder="1"/>
    <xf numFmtId="0" fontId="6" fillId="0" borderId="0" xfId="0" applyFont="1" applyAlignment="1"/>
    <xf numFmtId="188" fontId="5" fillId="0" borderId="0" xfId="1" applyNumberFormat="1" applyFont="1" applyAlignment="1"/>
    <xf numFmtId="0" fontId="4" fillId="0" borderId="0" xfId="1" applyFont="1" applyAlignment="1"/>
    <xf numFmtId="0" fontId="7" fillId="0" borderId="0" xfId="0" applyFont="1"/>
    <xf numFmtId="0" fontId="3" fillId="0" borderId="2" xfId="1" applyFont="1" applyBorder="1" applyAlignment="1">
      <alignment horizontal="center"/>
    </xf>
    <xf numFmtId="0" fontId="3" fillId="0" borderId="0" xfId="1" applyFont="1" applyAlignment="1">
      <alignment horizontal="center"/>
    </xf>
  </cellXfs>
  <cellStyles count="9">
    <cellStyle name="Comma 2" xfId="2"/>
    <cellStyle name="Comma 2 2" xfId="3"/>
    <cellStyle name="Normal 2" xfId="1"/>
    <cellStyle name="Normal 2 2" xfId="4"/>
    <cellStyle name="เครื่องหมายจุลภาค 2" xfId="5"/>
    <cellStyle name="เครื่องหมายจุลภาค 3" xfId="6"/>
    <cellStyle name="ปกติ" xfId="0" builtinId="0"/>
    <cellStyle name="ปกติ 2" xfId="7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6962775" y="49149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47625</xdr:rowOff>
    </xdr:from>
    <xdr:to>
      <xdr:col>4</xdr:col>
      <xdr:colOff>0</xdr:colOff>
      <xdr:row>16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6962775" y="48482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6962775" y="49149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6962775" y="49149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47625</xdr:rowOff>
    </xdr:from>
    <xdr:to>
      <xdr:col>4</xdr:col>
      <xdr:colOff>0</xdr:colOff>
      <xdr:row>16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6962775" y="48482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6962775" y="49149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I26"/>
  <sheetViews>
    <sheetView showGridLines="0" tabSelected="1" view="pageBreakPreview" topLeftCell="A19" zoomScale="90" zoomScaleNormal="75" zoomScaleSheetLayoutView="90" workbookViewId="0">
      <selection activeCell="F10" sqref="F1:H1048576"/>
    </sheetView>
  </sheetViews>
  <sheetFormatPr defaultRowHeight="14.25" customHeight="1"/>
  <cols>
    <col min="1" max="1" width="51.28515625" style="2" customWidth="1"/>
    <col min="2" max="4" width="17.7109375" style="2" customWidth="1"/>
    <col min="5" max="5" width="8.42578125" style="2" customWidth="1"/>
    <col min="6" max="8" width="7" style="2" bestFit="1" customWidth="1"/>
    <col min="9" max="16384" width="9.140625" style="2"/>
  </cols>
  <sheetData>
    <row r="1" spans="1:9" s="1" customFormat="1" ht="27.75">
      <c r="A1" s="1" t="s">
        <v>0</v>
      </c>
      <c r="B1" s="2"/>
      <c r="C1" s="2"/>
      <c r="D1" s="2"/>
    </row>
    <row r="2" spans="1:9" s="4" customFormat="1" ht="27.75">
      <c r="A2" s="3" t="s">
        <v>1</v>
      </c>
    </row>
    <row r="3" spans="1:9" s="1" customFormat="1" ht="9.9499999999999993" customHeight="1">
      <c r="A3" s="5"/>
      <c r="B3" s="5"/>
      <c r="C3" s="5"/>
      <c r="D3" s="5"/>
    </row>
    <row r="4" spans="1:9" s="1" customFormat="1" ht="27" customHeight="1">
      <c r="A4" s="6" t="s">
        <v>2</v>
      </c>
      <c r="B4" s="7" t="s">
        <v>3</v>
      </c>
      <c r="C4" s="7" t="s">
        <v>4</v>
      </c>
      <c r="D4" s="7" t="s">
        <v>5</v>
      </c>
    </row>
    <row r="5" spans="1:9" s="1" customFormat="1" ht="27.75">
      <c r="A5" s="8"/>
      <c r="B5" s="37" t="s">
        <v>6</v>
      </c>
      <c r="C5" s="37"/>
      <c r="D5" s="37"/>
    </row>
    <row r="6" spans="1:9" s="12" customFormat="1" ht="27.75">
      <c r="A6" s="9" t="s">
        <v>7</v>
      </c>
      <c r="B6" s="10">
        <f>SUM(C6:D6)</f>
        <v>319094</v>
      </c>
      <c r="C6" s="10">
        <f>C8+C9+C10+C11+C12+C13</f>
        <v>175136</v>
      </c>
      <c r="D6" s="11">
        <f>D8+D9+D10+D11+D12+D13</f>
        <v>143958</v>
      </c>
    </row>
    <row r="7" spans="1:9" s="12" customFormat="1" ht="8.25" customHeight="1">
      <c r="A7" s="9"/>
      <c r="B7" s="13"/>
      <c r="C7" s="14"/>
      <c r="D7" s="14"/>
    </row>
    <row r="8" spans="1:9" s="18" customFormat="1" ht="27.75">
      <c r="A8" s="15" t="s">
        <v>8</v>
      </c>
      <c r="B8" s="16">
        <f t="shared" ref="B8:B13" si="0">SUM(C8:D8)</f>
        <v>2798</v>
      </c>
      <c r="C8" s="17">
        <v>1518</v>
      </c>
      <c r="D8" s="17">
        <v>1280</v>
      </c>
    </row>
    <row r="9" spans="1:9" s="18" customFormat="1" ht="27.75">
      <c r="A9" s="15" t="s">
        <v>9</v>
      </c>
      <c r="B9" s="16">
        <f t="shared" si="0"/>
        <v>16498</v>
      </c>
      <c r="C9" s="17">
        <v>6507</v>
      </c>
      <c r="D9" s="17">
        <v>9991</v>
      </c>
    </row>
    <row r="10" spans="1:9" s="18" customFormat="1" ht="27.75">
      <c r="A10" s="15" t="s">
        <v>10</v>
      </c>
      <c r="B10" s="16">
        <f t="shared" si="0"/>
        <v>32638</v>
      </c>
      <c r="C10" s="17">
        <v>18632</v>
      </c>
      <c r="D10" s="17">
        <v>14006</v>
      </c>
    </row>
    <row r="11" spans="1:9" s="18" customFormat="1" ht="27.75">
      <c r="A11" s="15" t="s">
        <v>11</v>
      </c>
      <c r="B11" s="16">
        <f t="shared" si="0"/>
        <v>124583</v>
      </c>
      <c r="C11" s="17">
        <v>93377</v>
      </c>
      <c r="D11" s="17">
        <v>31206</v>
      </c>
    </row>
    <row r="12" spans="1:9" ht="27.75">
      <c r="A12" s="15" t="s">
        <v>12</v>
      </c>
      <c r="B12" s="16">
        <f t="shared" si="0"/>
        <v>142228</v>
      </c>
      <c r="C12" s="17">
        <v>55025</v>
      </c>
      <c r="D12" s="17">
        <v>87203</v>
      </c>
    </row>
    <row r="13" spans="1:9" ht="27.75">
      <c r="A13" s="19" t="s">
        <v>13</v>
      </c>
      <c r="B13" s="16">
        <f t="shared" si="0"/>
        <v>349</v>
      </c>
      <c r="C13" s="17">
        <v>77</v>
      </c>
      <c r="D13" s="17">
        <v>272</v>
      </c>
    </row>
    <row r="14" spans="1:9" ht="27.75">
      <c r="B14" s="38" t="s">
        <v>14</v>
      </c>
      <c r="C14" s="38"/>
      <c r="D14" s="38"/>
      <c r="H14" s="20"/>
    </row>
    <row r="15" spans="1:9" s="12" customFormat="1" ht="27.75">
      <c r="A15" s="9" t="s">
        <v>7</v>
      </c>
      <c r="B15" s="21">
        <f>+B6/$B$6*100</f>
        <v>100</v>
      </c>
      <c r="C15" s="21">
        <f>+C6/$C$6*100</f>
        <v>100</v>
      </c>
      <c r="D15" s="21">
        <f>+D6/$D$6*100</f>
        <v>100</v>
      </c>
      <c r="F15" s="22"/>
      <c r="G15" s="22"/>
      <c r="H15" s="22"/>
      <c r="I15" s="22"/>
    </row>
    <row r="16" spans="1:9" s="12" customFormat="1" ht="9" customHeight="1">
      <c r="A16" s="9"/>
      <c r="B16" s="21"/>
      <c r="C16" s="21"/>
      <c r="D16" s="21"/>
    </row>
    <row r="17" spans="1:9" s="18" customFormat="1" ht="27.75">
      <c r="A17" s="15" t="s">
        <v>8</v>
      </c>
      <c r="B17" s="23">
        <f>+B8/$B$6*100</f>
        <v>0.87685760308874505</v>
      </c>
      <c r="C17" s="23">
        <f>+C8/$C$6*100+0.02</f>
        <v>0.88675497898775801</v>
      </c>
      <c r="D17" s="23">
        <f t="shared" ref="D17:D21" si="1">+D8/$D$6*100</f>
        <v>0.88914822378749359</v>
      </c>
      <c r="E17" s="24"/>
      <c r="F17" s="24"/>
      <c r="G17" s="24"/>
      <c r="H17" s="24"/>
      <c r="I17" s="24"/>
    </row>
    <row r="18" spans="1:9" s="18" customFormat="1" ht="27.75">
      <c r="A18" s="15" t="s">
        <v>9</v>
      </c>
      <c r="B18" s="23">
        <f t="shared" ref="B18:B22" si="2">+B9/$B$6*100</f>
        <v>5.1702633079907487</v>
      </c>
      <c r="C18" s="23">
        <f>+C9/$C$6*100</f>
        <v>3.7153983190206472</v>
      </c>
      <c r="D18" s="23">
        <f t="shared" si="1"/>
        <v>6.9402186748912884</v>
      </c>
      <c r="F18" s="24"/>
      <c r="G18" s="24"/>
      <c r="H18" s="24"/>
      <c r="I18" s="24"/>
    </row>
    <row r="19" spans="1:9" s="18" customFormat="1" ht="27.75">
      <c r="A19" s="15" t="s">
        <v>10</v>
      </c>
      <c r="B19" s="23">
        <f t="shared" si="2"/>
        <v>10.228333970554132</v>
      </c>
      <c r="C19" s="23">
        <f>+C10/$C$6*100+0.02</f>
        <v>10.658589439064498</v>
      </c>
      <c r="D19" s="23">
        <f>+D10/$D$6*100</f>
        <v>9.7292265799747142</v>
      </c>
      <c r="F19" s="24"/>
      <c r="G19" s="24"/>
      <c r="H19" s="24"/>
      <c r="I19" s="24"/>
    </row>
    <row r="20" spans="1:9" s="18" customFormat="1" ht="27.75">
      <c r="A20" s="15" t="s">
        <v>11</v>
      </c>
      <c r="B20" s="23">
        <f>+B11/$B$6*100</f>
        <v>39.042727221445716</v>
      </c>
      <c r="C20" s="23">
        <f t="shared" ref="C20:C21" si="3">+C11/$C$6*100</f>
        <v>53.316850904439981</v>
      </c>
      <c r="D20" s="23">
        <f>+D11/$D$6*100</f>
        <v>21.677155837119162</v>
      </c>
      <c r="F20" s="24"/>
      <c r="G20" s="24"/>
      <c r="H20" s="24"/>
      <c r="I20" s="24"/>
    </row>
    <row r="21" spans="1:9" ht="27.75">
      <c r="A21" s="15" t="s">
        <v>12</v>
      </c>
      <c r="B21" s="23">
        <f t="shared" si="2"/>
        <v>44.572445736992861</v>
      </c>
      <c r="C21" s="23">
        <f t="shared" si="3"/>
        <v>31.418440526219619</v>
      </c>
      <c r="D21" s="23">
        <f t="shared" si="1"/>
        <v>60.575306686672505</v>
      </c>
      <c r="F21" s="24"/>
      <c r="G21" s="24"/>
      <c r="H21" s="24"/>
      <c r="I21" s="24"/>
    </row>
    <row r="22" spans="1:9" ht="27.75">
      <c r="A22" s="25" t="s">
        <v>13</v>
      </c>
      <c r="B22" s="26">
        <f t="shared" si="2"/>
        <v>0.10937215992779557</v>
      </c>
      <c r="C22" s="26" t="s">
        <v>15</v>
      </c>
      <c r="D22" s="27">
        <f>+D13/$D$6*100</f>
        <v>0.1889439975548424</v>
      </c>
      <c r="F22" s="24"/>
      <c r="G22" s="24"/>
      <c r="H22" s="24"/>
      <c r="I22" s="24"/>
    </row>
    <row r="23" spans="1:9" ht="8.25" customHeight="1">
      <c r="A23" s="28"/>
      <c r="B23" s="29"/>
      <c r="C23" s="30"/>
      <c r="D23" s="31"/>
      <c r="F23" s="32"/>
      <c r="G23" s="32"/>
      <c r="H23" s="32"/>
    </row>
    <row r="24" spans="1:9" s="35" customFormat="1" ht="27.75">
      <c r="A24" s="33" t="s">
        <v>16</v>
      </c>
      <c r="B24" s="34"/>
      <c r="C24" s="34"/>
      <c r="D24" s="34"/>
    </row>
    <row r="25" spans="1:9" s="36" customFormat="1" ht="26.25" customHeight="1">
      <c r="A25" s="36" t="s">
        <v>17</v>
      </c>
    </row>
    <row r="26" spans="1:9" s="36" customFormat="1" ht="24" customHeight="1">
      <c r="A26" s="36" t="s">
        <v>18</v>
      </c>
    </row>
  </sheetData>
  <mergeCells count="2">
    <mergeCell ref="B5:D5"/>
    <mergeCell ref="B14:D14"/>
  </mergeCells>
  <pageMargins left="0.98425196850393704" right="0.78740157480314965" top="0.70866141732283472" bottom="0.23622047244094491" header="0.31496062992125984" footer="0.51181102362204722"/>
  <pageSetup paperSize="9" scale="85" firstPageNumber="10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2015-12-16T06:42:20Z</dcterms:created>
  <dcterms:modified xsi:type="dcterms:W3CDTF">2015-12-16T07:02:29Z</dcterms:modified>
</cp:coreProperties>
</file>