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l="1"/>
  <c r="B6"/>
  <c r="B18" s="1"/>
  <c r="C18"/>
  <c r="C22"/>
  <c r="C19"/>
  <c r="C17"/>
  <c r="C20"/>
  <c r="D20"/>
  <c r="C21"/>
  <c r="D22"/>
  <c r="D17"/>
  <c r="D21"/>
  <c r="D15"/>
  <c r="D18"/>
  <c r="B17" l="1"/>
  <c r="B20"/>
  <c r="B22"/>
  <c r="B21"/>
  <c r="B19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<sst xmlns="http://schemas.openxmlformats.org/spreadsheetml/2006/main" count="24" uniqueCount="17">
  <si>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</si>
  <si>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</si>
  <si>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</si>
  <si>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</si>
  <si>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</si>
  <si>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</si>
  <si>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</si>
  <si>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</si>
  <si>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</si>
  <si>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</si>
  <si>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</si>
  <si>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</si>
  <si>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</si>
  <si>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</si>
  <si>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</si>
  <si>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</si>
  <si>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     เดือนกรกฎาคม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</si>
</sst>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A29" sqref="A28:A29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7.75">
      <c r="A1" s="3" t="s">
        <v>13</v>
      </c>
      <c r="B1" s="4"/>
      <c r="C1" s="4"/>
      <c r="D1" s="4"/>
    </row>
    <row r="2" spans="1:6" s="1" customFormat="1" ht="27.75">
      <c r="A2" s="2" t="s">
        <v>15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7.75">
      <c r="A5" s="8"/>
      <c r="B5" s="32" t="s">
        <v>12</v>
      </c>
      <c r="C5" s="32"/>
      <c r="D5" s="32"/>
    </row>
    <row r="6" spans="1:6" s="10" customFormat="1" ht="27.75">
      <c r="A6" s="9" t="s">
        <v>3</v>
      </c>
      <c r="B6" s="24">
        <f>SUM(C6:D6)</f>
        <v>336177</v>
      </c>
      <c r="C6" s="24">
        <f>C8+C9+C10+C11+C12+C13</f>
        <v>180802</v>
      </c>
      <c r="D6" s="25">
        <f>D8+D9+D10+D11+D12+D13</f>
        <v>155375</v>
      </c>
    </row>
    <row r="7" spans="1:6" s="10" customFormat="1" ht="8.25" customHeight="1">
      <c r="A7" s="9"/>
      <c r="B7" s="26"/>
      <c r="C7" s="27"/>
      <c r="D7" s="27"/>
    </row>
    <row r="8" spans="1:6" s="11" customFormat="1" ht="27.75">
      <c r="A8" s="16" t="s">
        <v>6</v>
      </c>
      <c r="B8" s="28">
        <f t="shared" ref="B8:B13" si="0">SUM(C8:D8)</f>
        <v>2993</v>
      </c>
      <c r="C8" s="29">
        <v>1953</v>
      </c>
      <c r="D8" s="29">
        <v>1040</v>
      </c>
    </row>
    <row r="9" spans="1:6" s="11" customFormat="1" ht="27.75">
      <c r="A9" s="16" t="s">
        <v>7</v>
      </c>
      <c r="B9" s="28">
        <f t="shared" si="0"/>
        <v>18952</v>
      </c>
      <c r="C9" s="29">
        <v>10065</v>
      </c>
      <c r="D9" s="29">
        <v>8887</v>
      </c>
    </row>
    <row r="10" spans="1:6" s="11" customFormat="1" ht="27.75">
      <c r="A10" s="16" t="s">
        <v>8</v>
      </c>
      <c r="B10" s="28">
        <f t="shared" si="0"/>
        <v>20322</v>
      </c>
      <c r="C10" s="29">
        <v>11609</v>
      </c>
      <c r="D10" s="29">
        <v>8713</v>
      </c>
    </row>
    <row r="11" spans="1:6" s="11" customFormat="1" ht="27.75">
      <c r="A11" s="16" t="s">
        <v>9</v>
      </c>
      <c r="B11" s="28">
        <f t="shared" si="0"/>
        <v>127327</v>
      </c>
      <c r="C11" s="29">
        <v>94990</v>
      </c>
      <c r="D11" s="29">
        <v>32337</v>
      </c>
    </row>
    <row r="12" spans="1:6" ht="27.75">
      <c r="A12" s="16" t="s">
        <v>10</v>
      </c>
      <c r="B12" s="28">
        <f t="shared" si="0"/>
        <v>166207</v>
      </c>
      <c r="C12" s="29">
        <v>61906</v>
      </c>
      <c r="D12" s="29">
        <v>104301</v>
      </c>
    </row>
    <row r="13" spans="1:6" ht="27.75">
      <c r="A13" s="17" t="s">
        <v>11</v>
      </c>
      <c r="B13" s="28">
        <f t="shared" si="0"/>
        <v>376</v>
      </c>
      <c r="C13" s="29">
        <v>279</v>
      </c>
      <c r="D13" s="29">
        <v>97</v>
      </c>
    </row>
    <row r="14" spans="1:6" ht="27.75">
      <c r="B14" s="33" t="s">
        <v>5</v>
      </c>
      <c r="C14" s="33"/>
      <c r="D14" s="33"/>
    </row>
    <row r="15" spans="1:6" s="10" customFormat="1" ht="27.7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7.75">
      <c r="A17" s="16" t="s">
        <v>6</v>
      </c>
      <c r="B17" s="19">
        <f>+B8/$B$6*100</f>
        <v>0.89030480966871617</v>
      </c>
      <c r="C17" s="19">
        <f>+C8/$C$6*100</f>
        <v>1.0801871660711717</v>
      </c>
      <c r="D17" s="19">
        <f t="shared" ref="D17:D21" si="1">+D8/$D$6*100</f>
        <v>0.6693483507642799</v>
      </c>
      <c r="E17" s="13"/>
      <c r="F17" s="13"/>
    </row>
    <row r="18" spans="1:6" s="11" customFormat="1" ht="27.75">
      <c r="A18" s="16" t="s">
        <v>7</v>
      </c>
      <c r="B18" s="19">
        <f>+B9/$B$6*100+0.02</f>
        <v>5.6575064326232898</v>
      </c>
      <c r="C18" s="19">
        <f>+C9/$C$6*100</f>
        <v>5.5668631984159465</v>
      </c>
      <c r="D18" s="19">
        <f t="shared" si="1"/>
        <v>5.7197103781174574</v>
      </c>
      <c r="F18" s="13"/>
    </row>
    <row r="19" spans="1:6" s="11" customFormat="1" ht="27.75">
      <c r="A19" s="16" t="s">
        <v>8</v>
      </c>
      <c r="B19" s="19">
        <f t="shared" ref="B19:B22" si="2">+B10/$B$6*100</f>
        <v>6.0450298503466922</v>
      </c>
      <c r="C19" s="19">
        <f t="shared" ref="C19:C22" si="3">+C10/$C$6*100</f>
        <v>6.4208360526985322</v>
      </c>
      <c r="D19" s="19">
        <f>+D10/$D$6*100</f>
        <v>5.6077232502011265</v>
      </c>
      <c r="F19" s="13"/>
    </row>
    <row r="20" spans="1:6" s="11" customFormat="1" ht="27.75">
      <c r="A20" s="16" t="s">
        <v>9</v>
      </c>
      <c r="B20" s="19">
        <f>+B11/$B$6*100</f>
        <v>37.874988473333985</v>
      </c>
      <c r="C20" s="19">
        <f t="shared" si="3"/>
        <v>52.538135640092477</v>
      </c>
      <c r="D20" s="19">
        <f>+D11/$D$6*100</f>
        <v>20.812228479485118</v>
      </c>
      <c r="F20" s="13"/>
    </row>
    <row r="21" spans="1:6" ht="27.75">
      <c r="A21" s="16" t="s">
        <v>10</v>
      </c>
      <c r="B21" s="19">
        <f t="shared" si="2"/>
        <v>49.440324590914905</v>
      </c>
      <c r="C21" s="19">
        <f t="shared" si="3"/>
        <v>34.239665490425992</v>
      </c>
      <c r="D21" s="19">
        <f t="shared" si="1"/>
        <v>67.128559935639586</v>
      </c>
      <c r="F21" s="13"/>
    </row>
    <row r="22" spans="1:6" ht="27.75">
      <c r="A22" s="20" t="s">
        <v>11</v>
      </c>
      <c r="B22" s="21">
        <f t="shared" si="2"/>
        <v>0.11184584311240806</v>
      </c>
      <c r="C22" s="21">
        <f t="shared" si="3"/>
        <v>0.15431245229588167</v>
      </c>
      <c r="D22" s="30">
        <f>+D13/$D$6*100</f>
        <v>6.2429605792437656E-2</v>
      </c>
      <c r="F22" s="13"/>
    </row>
    <row r="23" spans="1:6" ht="8.25" customHeight="1">
      <c r="A23" s="14"/>
      <c r="B23" s="15"/>
      <c r="C23" s="23"/>
      <c r="D23" s="22"/>
    </row>
    <row r="24" spans="1:6" s="31" customFormat="1" ht="26.25" customHeight="1">
      <c r="A24" s="31" t="s">
        <v>14</v>
      </c>
    </row>
    <row r="25" spans="1:6" s="31" customFormat="1" ht="24" customHeight="1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2015-12-16T03:45:38Z</dcterms:modified>
</cp:coreProperties>
</file>