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5" sheetId="1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1"/>
  <c r="B12"/>
  <c r="B11"/>
  <c r="B10"/>
  <c r="B9"/>
  <c r="B8"/>
  <c r="D6"/>
  <c r="D22" s="1"/>
  <c r="C6"/>
  <c r="C19" s="1"/>
  <c r="C18" l="1"/>
  <c r="C22"/>
  <c r="C17"/>
  <c r="C21"/>
  <c r="C15"/>
  <c r="C20"/>
  <c r="D17"/>
  <c r="D19"/>
  <c r="D21"/>
  <c r="B6"/>
  <c r="B15" s="1"/>
  <c r="D15"/>
  <c r="D18"/>
  <c r="D20"/>
  <c r="B19" l="1"/>
  <c r="B17"/>
  <c r="B18"/>
  <c r="B21"/>
  <c r="B22"/>
  <c r="B20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<sst xmlns="http://schemas.openxmlformats.org/spreadsheetml/2006/main" count="24" uniqueCount="17">
  <si>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</si>
  <si>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เดือนเมษายน พ.ศ. 2556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</si>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</sst>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#,##0_);_(\(#,##0\);_(&quot;-&quot;_);_(@_)"/>
    <numFmt numFmtId="188" formatCode="0.0"/>
    <numFmt numFmtId="189" formatCode="_(* #,##0.0_);_(* \(#,##0.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5" fillId="0" borderId="0" xfId="1" applyFont="1"/>
    <xf numFmtId="188" fontId="5" fillId="0" borderId="0" xfId="1" applyNumberFormat="1" applyFont="1"/>
    <xf numFmtId="188" fontId="5" fillId="0" borderId="0" xfId="1" applyNumberFormat="1" applyFont="1" applyBorder="1"/>
    <xf numFmtId="188" fontId="5" fillId="0" borderId="2" xfId="1" applyNumberFormat="1" applyFont="1" applyBorder="1"/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topLeftCell="A10" zoomScale="80" zoomScaleNormal="75" zoomScaleSheetLayoutView="80" workbookViewId="0">
      <selection activeCell="J14" sqref="J14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8.42578125" style="2" customWidth="1"/>
    <col min="6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9.9499999999999993" customHeight="1">
      <c r="A3" s="5"/>
      <c r="B3" s="5"/>
      <c r="C3" s="5"/>
      <c r="D3" s="5"/>
    </row>
    <row r="4" spans="1:6" s="1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6" s="1" customFormat="1" ht="27.75">
      <c r="A5" s="8"/>
      <c r="B5" s="32" t="s">
        <v>6</v>
      </c>
      <c r="C5" s="32"/>
      <c r="D5" s="32"/>
    </row>
    <row r="6" spans="1:6" s="12" customFormat="1" ht="27.75">
      <c r="A6" s="9" t="s">
        <v>7</v>
      </c>
      <c r="B6" s="10">
        <f>SUM(C6:D6)</f>
        <v>328609</v>
      </c>
      <c r="C6" s="10">
        <f>C8+C9+C10+C11+C12+C13</f>
        <v>179505</v>
      </c>
      <c r="D6" s="11">
        <f>D8+D9+D10+D11+D12+D13</f>
        <v>149104</v>
      </c>
    </row>
    <row r="7" spans="1:6" s="12" customFormat="1" ht="8.25" customHeight="1">
      <c r="A7" s="9"/>
      <c r="B7" s="13"/>
      <c r="C7" s="14"/>
      <c r="D7" s="14"/>
    </row>
    <row r="8" spans="1:6" s="18" customFormat="1" ht="27.75">
      <c r="A8" s="15" t="s">
        <v>8</v>
      </c>
      <c r="B8" s="16">
        <f t="shared" ref="B8:B13" si="0">SUM(C8:D8)</f>
        <v>4208</v>
      </c>
      <c r="C8" s="17">
        <v>2340</v>
      </c>
      <c r="D8" s="17">
        <v>1868</v>
      </c>
    </row>
    <row r="9" spans="1:6" s="18" customFormat="1" ht="27.75">
      <c r="A9" s="15" t="s">
        <v>9</v>
      </c>
      <c r="B9" s="16">
        <f t="shared" si="0"/>
        <v>21596</v>
      </c>
      <c r="C9" s="17">
        <v>10893</v>
      </c>
      <c r="D9" s="17">
        <v>10703</v>
      </c>
    </row>
    <row r="10" spans="1:6" s="18" customFormat="1" ht="27.75">
      <c r="A10" s="15" t="s">
        <v>10</v>
      </c>
      <c r="B10" s="16">
        <f t="shared" si="0"/>
        <v>43790</v>
      </c>
      <c r="C10" s="17">
        <v>24173</v>
      </c>
      <c r="D10" s="17">
        <v>19617</v>
      </c>
    </row>
    <row r="11" spans="1:6" s="18" customFormat="1" ht="27.75">
      <c r="A11" s="15" t="s">
        <v>11</v>
      </c>
      <c r="B11" s="16">
        <f t="shared" si="0"/>
        <v>117342</v>
      </c>
      <c r="C11" s="17">
        <v>84234</v>
      </c>
      <c r="D11" s="17">
        <v>33108</v>
      </c>
    </row>
    <row r="12" spans="1:6" ht="27.75">
      <c r="A12" s="15" t="s">
        <v>12</v>
      </c>
      <c r="B12" s="16">
        <f t="shared" si="0"/>
        <v>140581</v>
      </c>
      <c r="C12" s="17">
        <v>57058</v>
      </c>
      <c r="D12" s="17">
        <v>83523</v>
      </c>
    </row>
    <row r="13" spans="1:6" ht="27.75">
      <c r="A13" s="19" t="s">
        <v>13</v>
      </c>
      <c r="B13" s="16">
        <f t="shared" si="0"/>
        <v>1092</v>
      </c>
      <c r="C13" s="17">
        <v>807</v>
      </c>
      <c r="D13" s="17">
        <v>285</v>
      </c>
    </row>
    <row r="14" spans="1:6" ht="27.75">
      <c r="B14" s="33" t="s">
        <v>14</v>
      </c>
      <c r="C14" s="33"/>
      <c r="D14" s="33"/>
    </row>
    <row r="15" spans="1:6" s="12" customFormat="1" ht="27.75">
      <c r="A15" s="9" t="s">
        <v>7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21"/>
    </row>
    <row r="16" spans="1:6" s="12" customFormat="1" ht="9" customHeight="1">
      <c r="A16" s="9"/>
      <c r="B16" s="20"/>
      <c r="C16" s="20"/>
      <c r="D16" s="20"/>
    </row>
    <row r="17" spans="1:6" s="18" customFormat="1" ht="27.75">
      <c r="A17" s="15" t="s">
        <v>8</v>
      </c>
      <c r="B17" s="22">
        <f>+B8/$B$6*100</f>
        <v>1.2805492241539338</v>
      </c>
      <c r="C17" s="22">
        <f>+C8/$C$6*100</f>
        <v>1.3035848583604914</v>
      </c>
      <c r="D17" s="22">
        <f>+D8/$D$6*100-0.02</f>
        <v>1.2328168258396823</v>
      </c>
      <c r="E17" s="23"/>
      <c r="F17" s="23"/>
    </row>
    <row r="18" spans="1:6" s="18" customFormat="1" ht="27.75">
      <c r="A18" s="15" t="s">
        <v>9</v>
      </c>
      <c r="B18" s="22">
        <f t="shared" ref="B18:B22" si="1">+B9/$B$6*100</f>
        <v>6.5719441646455214</v>
      </c>
      <c r="C18" s="22">
        <f>+C9/$C$6*100</f>
        <v>6.0683546419319798</v>
      </c>
      <c r="D18" s="22">
        <f t="shared" ref="D18:D21" si="2">+D9/$D$6*100</f>
        <v>7.1782111814572378</v>
      </c>
      <c r="F18" s="23"/>
    </row>
    <row r="19" spans="1:6" s="18" customFormat="1" ht="27.75">
      <c r="A19" s="15" t="s">
        <v>10</v>
      </c>
      <c r="B19" s="22">
        <f t="shared" si="1"/>
        <v>13.325867520366149</v>
      </c>
      <c r="C19" s="22">
        <f t="shared" ref="C19:C22" si="3">+C10/$C$6*100</f>
        <v>13.466477256900921</v>
      </c>
      <c r="D19" s="22">
        <f>+D10/$D$6*100</f>
        <v>13.15658868977358</v>
      </c>
      <c r="F19" s="23"/>
    </row>
    <row r="20" spans="1:6" s="18" customFormat="1" ht="27.75">
      <c r="A20" s="15" t="s">
        <v>11</v>
      </c>
      <c r="B20" s="22">
        <f>+B11/$B$6*100</f>
        <v>35.708699396547267</v>
      </c>
      <c r="C20" s="22">
        <f t="shared" si="3"/>
        <v>46.925712375699838</v>
      </c>
      <c r="D20" s="22">
        <f>+D11/$D$6*100</f>
        <v>22.204635690524736</v>
      </c>
      <c r="F20" s="23"/>
    </row>
    <row r="21" spans="1:6" ht="27.75">
      <c r="A21" s="15" t="s">
        <v>12</v>
      </c>
      <c r="B21" s="22">
        <f t="shared" si="1"/>
        <v>42.780629867106498</v>
      </c>
      <c r="C21" s="22">
        <f t="shared" si="3"/>
        <v>31.786301217236289</v>
      </c>
      <c r="D21" s="22">
        <f t="shared" si="2"/>
        <v>56.01660585899775</v>
      </c>
      <c r="F21" s="23"/>
    </row>
    <row r="22" spans="1:6" ht="27.75">
      <c r="A22" s="24" t="s">
        <v>13</v>
      </c>
      <c r="B22" s="25">
        <f t="shared" si="1"/>
        <v>0.33230982718063112</v>
      </c>
      <c r="C22" s="25">
        <f t="shared" si="3"/>
        <v>0.44956964987047715</v>
      </c>
      <c r="D22" s="26">
        <f>+D13/$D$6*100</f>
        <v>0.19114175340701792</v>
      </c>
      <c r="F22" s="23"/>
    </row>
    <row r="23" spans="1:6" ht="8.25" customHeight="1">
      <c r="A23" s="27"/>
      <c r="B23" s="28"/>
      <c r="C23" s="29"/>
      <c r="D23" s="30"/>
    </row>
    <row r="24" spans="1:6" s="31" customFormat="1" ht="26.25" customHeight="1">
      <c r="A24" s="31" t="s">
        <v>15</v>
      </c>
    </row>
    <row r="25" spans="1:6" s="31" customFormat="1" ht="24" customHeight="1">
      <c r="A25" s="3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2015-12-16T03:12:42Z</dcterms:created>
  <dcterms:modified xsi:type="dcterms:W3CDTF">2015-12-16T04:06:02Z</dcterms:modified>
</cp:coreProperties>
</file>