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ตารางที่5" sheetId="1" r:id="rId1"/>
  </sheets>
  <definedNames>
    <definedName name="_xlnm.Print_Area" localSheetId="0">ตารางที่5!$A$1:$D$25</definedName>
  </definedNames>
  <calcPr calcId="125725"/>
</workbook>
</file>

<file path=xl/calcChain.xml><?xml version="1.0" encoding="utf-8"?>
<calcChain xmlns="http://schemas.openxmlformats.org/spreadsheetml/2006/main">
  <c r="B13" i="1"/>
  <c r="B12"/>
  <c r="B11"/>
  <c r="B10"/>
  <c r="B9"/>
  <c r="B8"/>
  <c r="D6"/>
  <c r="D19" s="1"/>
  <c r="C6"/>
  <c r="C21" s="1"/>
  <c r="D18" l="1"/>
  <c r="D22"/>
  <c r="D17"/>
  <c r="D21"/>
  <c r="D15"/>
  <c r="D20"/>
  <c r="C15"/>
  <c r="C18"/>
  <c r="C20"/>
  <c r="C22"/>
  <c r="B6"/>
  <c r="C17"/>
  <c r="C19"/>
  <c r="B22" l="1"/>
  <c r="B20"/>
  <c r="B18"/>
  <c r="B15"/>
  <c r="B17"/>
  <c r="B19"/>
  <c r="B21"/>
</calcChain>
</file>

<file path=xl/sharedStrings.xml><?xml version="1.0" encoding="utf-8"?>
<sst xmlns="http://schemas.openxmlformats.org/spreadsheetml/2006/main" count="24" uniqueCount="17">
  <si>
    <t>ตารางที่ 5  ประชากรอายุ 15 ปีขึ้นไป ที่มีงานทำ จำแนกตามสถานภาพการทำงาน และเพศ</t>
  </si>
  <si>
    <t xml:space="preserve">                เดือนมกราคม พ.ศ. 2556</t>
  </si>
  <si>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</si>
  <si>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</si>
  <si>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</si>
  <si>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</si>
  <si>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</si>
  <si>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</si>
  <si>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</si>
  <si>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</si>
  <si>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</si>
  <si>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</si>
  <si>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</si>
  <si>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</si>
  <si>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</si>
  <si>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</si>
  <si>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เดือนมกราคม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</si>
</sst>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#,##0_);_(\(#,##0\);_(&quot;-&quot;_);_(@_)"/>
    <numFmt numFmtId="188" formatCode="0.0"/>
    <numFmt numFmtId="189" formatCode="_(* #,##0.0_);_(* \(#,##0.0\);_(* &quot;-&quot;_);_(@_)"/>
  </numFmts>
  <fonts count="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5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0" applyFont="1"/>
    <xf numFmtId="0" fontId="4" fillId="0" borderId="0" xfId="0" applyFont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87" fontId="3" fillId="0" borderId="0" xfId="1" applyNumberFormat="1" applyFont="1" applyFill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3" fillId="0" borderId="0" xfId="1" applyFont="1" applyAlignment="1">
      <alignment vertical="center"/>
    </xf>
    <xf numFmtId="187" fontId="4" fillId="0" borderId="0" xfId="1" applyNumberFormat="1" applyFont="1" applyAlignment="1">
      <alignment vertical="center"/>
    </xf>
    <xf numFmtId="187" fontId="3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187" fontId="5" fillId="0" borderId="0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0" fontId="4" fillId="0" borderId="0" xfId="1" applyFont="1" applyAlignment="1">
      <alignment vertical="center"/>
    </xf>
    <xf numFmtId="187" fontId="4" fillId="0" borderId="0" xfId="1" applyNumberFormat="1" applyFont="1" applyAlignment="1">
      <alignment horizontal="right"/>
    </xf>
    <xf numFmtId="0" fontId="5" fillId="0" borderId="0" xfId="1" applyFont="1" applyBorder="1" applyAlignment="1">
      <alignment vertical="center"/>
    </xf>
    <xf numFmtId="188" fontId="3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Alignment="1">
      <alignment vertical="center"/>
    </xf>
    <xf numFmtId="188" fontId="4" fillId="0" borderId="0" xfId="1" applyNumberFormat="1" applyFont="1" applyBorder="1" applyAlignment="1">
      <alignment horizontal="right" vertical="center"/>
    </xf>
    <xf numFmtId="188" fontId="4" fillId="0" borderId="0" xfId="1" applyNumberFormat="1" applyFont="1" applyAlignment="1">
      <alignment vertical="center"/>
    </xf>
    <xf numFmtId="0" fontId="5" fillId="0" borderId="3" xfId="1" applyFont="1" applyBorder="1" applyAlignment="1">
      <alignment vertical="center"/>
    </xf>
    <xf numFmtId="188" fontId="4" fillId="0" borderId="3" xfId="1" applyNumberFormat="1" applyFont="1" applyBorder="1" applyAlignment="1">
      <alignment horizontal="right" vertical="center"/>
    </xf>
    <xf numFmtId="189" fontId="4" fillId="0" borderId="0" xfId="1" applyNumberFormat="1" applyFont="1" applyBorder="1" applyAlignment="1">
      <alignment horizontal="right" vertical="center"/>
    </xf>
    <xf numFmtId="0" fontId="5" fillId="0" borderId="0" xfId="1" applyFont="1"/>
    <xf numFmtId="188" fontId="5" fillId="0" borderId="0" xfId="1" applyNumberFormat="1" applyFont="1"/>
    <xf numFmtId="188" fontId="5" fillId="0" borderId="0" xfId="1" applyNumberFormat="1" applyFont="1" applyBorder="1"/>
    <xf numFmtId="188" fontId="5" fillId="0" borderId="2" xfId="1" applyNumberFormat="1" applyFont="1" applyBorder="1"/>
    <xf numFmtId="0" fontId="6" fillId="0" borderId="0" xfId="0" applyFont="1"/>
    <xf numFmtId="0" fontId="3" fillId="0" borderId="2" xfId="1" applyFont="1" applyBorder="1" applyAlignment="1">
      <alignment horizontal="center"/>
    </xf>
    <xf numFmtId="0" fontId="3" fillId="0" borderId="0" xfId="1" applyFont="1" applyAlignment="1">
      <alignment horizontal="center"/>
    </xf>
  </cellXfs>
  <cellStyles count="9">
    <cellStyle name="Comma 2" xfId="2"/>
    <cellStyle name="Comma 2 2" xfId="3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962775" y="49149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962775" y="4848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962775" y="49149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962775" y="49149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962775" y="4848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962775" y="49149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25"/>
  <sheetViews>
    <sheetView showGridLines="0" tabSelected="1" view="pageBreakPreview" topLeftCell="A16" zoomScale="90" zoomScaleNormal="75" zoomScaleSheetLayoutView="90" workbookViewId="0">
      <selection activeCell="F17" sqref="F17"/>
    </sheetView>
  </sheetViews>
  <sheetFormatPr defaultRowHeight="14.25" customHeight="1"/>
  <cols>
    <col min="1" max="1" width="51.28515625" style="2" customWidth="1"/>
    <col min="2" max="4" width="17.7109375" style="2" customWidth="1"/>
    <col min="5" max="5" width="8.42578125" style="2" customWidth="1"/>
    <col min="6" max="16384" width="9.140625" style="2"/>
  </cols>
  <sheetData>
    <row r="1" spans="1:6" s="1" customFormat="1" ht="27.75">
      <c r="A1" s="1" t="s">
        <v>0</v>
      </c>
      <c r="B1" s="2"/>
      <c r="C1" s="2"/>
      <c r="D1" s="2"/>
    </row>
    <row r="2" spans="1:6" s="4" customFormat="1" ht="27.75">
      <c r="A2" s="3" t="s">
        <v>1</v>
      </c>
    </row>
    <row r="3" spans="1:6" s="1" customFormat="1" ht="9.9499999999999993" customHeight="1">
      <c r="A3" s="5"/>
      <c r="B3" s="5"/>
      <c r="C3" s="5"/>
      <c r="D3" s="5"/>
    </row>
    <row r="4" spans="1:6" s="1" customFormat="1" ht="27" customHeight="1">
      <c r="A4" s="6" t="s">
        <v>2</v>
      </c>
      <c r="B4" s="7" t="s">
        <v>3</v>
      </c>
      <c r="C4" s="7" t="s">
        <v>4</v>
      </c>
      <c r="D4" s="7" t="s">
        <v>5</v>
      </c>
    </row>
    <row r="5" spans="1:6" s="1" customFormat="1" ht="27.75">
      <c r="A5" s="8"/>
      <c r="B5" s="33" t="s">
        <v>6</v>
      </c>
      <c r="C5" s="33"/>
      <c r="D5" s="33"/>
    </row>
    <row r="6" spans="1:6" s="12" customFormat="1" ht="27.75">
      <c r="A6" s="9" t="s">
        <v>7</v>
      </c>
      <c r="B6" s="10">
        <f>SUM(C6:D6)</f>
        <v>329367</v>
      </c>
      <c r="C6" s="10">
        <f>C8+C9+C10+C11+C12+C13</f>
        <v>179273</v>
      </c>
      <c r="D6" s="11">
        <f>D8+D9+D10+D11+D12+D13</f>
        <v>150094</v>
      </c>
    </row>
    <row r="7" spans="1:6" s="12" customFormat="1" ht="8.25" customHeight="1">
      <c r="A7" s="9"/>
      <c r="B7" s="13"/>
      <c r="C7" s="14"/>
      <c r="D7" s="14"/>
    </row>
    <row r="8" spans="1:6" s="18" customFormat="1" ht="27.75">
      <c r="A8" s="15" t="s">
        <v>8</v>
      </c>
      <c r="B8" s="16">
        <f t="shared" ref="B8:B13" si="0">SUM(C8:D8)</f>
        <v>8272</v>
      </c>
      <c r="C8" s="17">
        <v>4086</v>
      </c>
      <c r="D8" s="17">
        <v>4186</v>
      </c>
    </row>
    <row r="9" spans="1:6" s="18" customFormat="1" ht="27.75">
      <c r="A9" s="15" t="s">
        <v>9</v>
      </c>
      <c r="B9" s="16">
        <f t="shared" si="0"/>
        <v>21112</v>
      </c>
      <c r="C9" s="17">
        <v>10575</v>
      </c>
      <c r="D9" s="17">
        <v>10537</v>
      </c>
    </row>
    <row r="10" spans="1:6" s="18" customFormat="1" ht="27.75">
      <c r="A10" s="15" t="s">
        <v>10</v>
      </c>
      <c r="B10" s="16">
        <f t="shared" si="0"/>
        <v>38646</v>
      </c>
      <c r="C10" s="17">
        <v>22778</v>
      </c>
      <c r="D10" s="17">
        <v>15868</v>
      </c>
    </row>
    <row r="11" spans="1:6" s="18" customFormat="1" ht="27.75">
      <c r="A11" s="15" t="s">
        <v>11</v>
      </c>
      <c r="B11" s="16">
        <f t="shared" si="0"/>
        <v>121022</v>
      </c>
      <c r="C11" s="17">
        <v>87436</v>
      </c>
      <c r="D11" s="17">
        <v>33586</v>
      </c>
    </row>
    <row r="12" spans="1:6" ht="27.75">
      <c r="A12" s="15" t="s">
        <v>12</v>
      </c>
      <c r="B12" s="16">
        <f t="shared" si="0"/>
        <v>138967</v>
      </c>
      <c r="C12" s="17">
        <v>53780</v>
      </c>
      <c r="D12" s="19">
        <v>85187</v>
      </c>
    </row>
    <row r="13" spans="1:6" ht="27.75">
      <c r="A13" s="20" t="s">
        <v>13</v>
      </c>
      <c r="B13" s="16">
        <f t="shared" si="0"/>
        <v>1348</v>
      </c>
      <c r="C13" s="17">
        <v>618</v>
      </c>
      <c r="D13" s="17">
        <v>730</v>
      </c>
    </row>
    <row r="14" spans="1:6" ht="27.75">
      <c r="B14" s="34" t="s">
        <v>14</v>
      </c>
      <c r="C14" s="34"/>
      <c r="D14" s="34"/>
    </row>
    <row r="15" spans="1:6" s="12" customFormat="1" ht="27.75">
      <c r="A15" s="9" t="s">
        <v>7</v>
      </c>
      <c r="B15" s="21">
        <f>+B6/$B$6*100</f>
        <v>100</v>
      </c>
      <c r="C15" s="21">
        <f>+C6/$C$6*100</f>
        <v>100</v>
      </c>
      <c r="D15" s="21">
        <f>+D6/$D$6*100</f>
        <v>100</v>
      </c>
      <c r="F15" s="22"/>
    </row>
    <row r="16" spans="1:6" s="12" customFormat="1" ht="9" customHeight="1">
      <c r="A16" s="9"/>
      <c r="B16" s="21"/>
      <c r="C16" s="21"/>
      <c r="D16" s="21"/>
    </row>
    <row r="17" spans="1:6" s="18" customFormat="1" ht="27.75">
      <c r="A17" s="15" t="s">
        <v>8</v>
      </c>
      <c r="B17" s="23">
        <f>+B8/$B$6*100</f>
        <v>2.5114841498996561</v>
      </c>
      <c r="C17" s="23">
        <f>+C8/$C$6*100</f>
        <v>2.2792054575981884</v>
      </c>
      <c r="D17" s="23">
        <f t="shared" ref="D17:D18" si="1">+D8/$D$6*100</f>
        <v>2.7889189441283464</v>
      </c>
      <c r="E17" s="24"/>
      <c r="F17" s="24"/>
    </row>
    <row r="18" spans="1:6" s="18" customFormat="1" ht="27.75">
      <c r="A18" s="15" t="s">
        <v>9</v>
      </c>
      <c r="B18" s="23">
        <f>+B9/$B$6*100</f>
        <v>6.4098710556916751</v>
      </c>
      <c r="C18" s="23">
        <f>+C9/$C$6*100</f>
        <v>5.8988246975283509</v>
      </c>
      <c r="D18" s="23">
        <f t="shared" si="1"/>
        <v>7.0202672991591939</v>
      </c>
      <c r="F18" s="24"/>
    </row>
    <row r="19" spans="1:6" s="18" customFormat="1" ht="27.75">
      <c r="A19" s="15" t="s">
        <v>10</v>
      </c>
      <c r="B19" s="23">
        <f>+B10/$B$6*100+0.02</f>
        <v>11.753415915984297</v>
      </c>
      <c r="C19" s="23">
        <f t="shared" ref="C19:C22" si="2">+C10/$C$6*100</f>
        <v>12.705761603810947</v>
      </c>
      <c r="D19" s="23">
        <f>+D10/$D$6*100</f>
        <v>10.572041520647062</v>
      </c>
      <c r="F19" s="24"/>
    </row>
    <row r="20" spans="1:6" s="18" customFormat="1" ht="27.75">
      <c r="A20" s="15" t="s">
        <v>11</v>
      </c>
      <c r="B20" s="23">
        <f>+B11/$B$6*100</f>
        <v>36.743814650526616</v>
      </c>
      <c r="C20" s="23">
        <f t="shared" si="2"/>
        <v>48.772542435280272</v>
      </c>
      <c r="D20" s="23">
        <f>+D11/$D$6*100</f>
        <v>22.376643969778939</v>
      </c>
      <c r="F20" s="24"/>
    </row>
    <row r="21" spans="1:6" ht="27.75">
      <c r="A21" s="15" t="s">
        <v>12</v>
      </c>
      <c r="B21" s="23">
        <f t="shared" ref="B21:B22" si="3">+B12/$B$6*100</f>
        <v>42.192144325327071</v>
      </c>
      <c r="C21" s="23">
        <f t="shared" si="2"/>
        <v>29.998940163884129</v>
      </c>
      <c r="D21" s="23">
        <f>+D12/$D$6*100-0.02</f>
        <v>56.735766386397849</v>
      </c>
      <c r="F21" s="24"/>
    </row>
    <row r="22" spans="1:6" ht="27.75">
      <c r="A22" s="25" t="s">
        <v>13</v>
      </c>
      <c r="B22" s="26">
        <f t="shared" si="3"/>
        <v>0.40926990257068863</v>
      </c>
      <c r="C22" s="26">
        <f t="shared" si="2"/>
        <v>0.34472564189811067</v>
      </c>
      <c r="D22" s="27">
        <f>+D13/$D$6*100</f>
        <v>0.48636187988860313</v>
      </c>
      <c r="F22" s="24"/>
    </row>
    <row r="23" spans="1:6" ht="8.25" customHeight="1">
      <c r="A23" s="28"/>
      <c r="B23" s="29"/>
      <c r="C23" s="30"/>
      <c r="D23" s="31"/>
    </row>
    <row r="24" spans="1:6" s="32" customFormat="1" ht="26.25" customHeight="1">
      <c r="A24" s="32" t="s">
        <v>15</v>
      </c>
    </row>
    <row r="25" spans="1:6" s="32" customFormat="1" ht="24" customHeight="1">
      <c r="A25" s="32" t="s">
        <v>16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2015-12-16T02:27:17Z</dcterms:created>
  <dcterms:modified xsi:type="dcterms:W3CDTF">2015-12-16T03:49:05Z</dcterms:modified>
</cp:coreProperties>
</file>