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7.5" sheetId="1" r:id="rId1"/>
  </sheets>
  <definedNames>
    <definedName name="_xlnm.Print_Area" localSheetId="0">'T-7.5'!$A$1:$S$30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21" i="1"/>
  <c r="H21" i="1"/>
  <c r="E21" i="1"/>
  <c r="M20" i="1"/>
  <c r="L20" i="1"/>
  <c r="K20" i="1" s="1"/>
  <c r="H20" i="1"/>
  <c r="E20" i="1"/>
  <c r="H19" i="1"/>
  <c r="E19" i="1"/>
  <c r="H18" i="1"/>
  <c r="E18" i="1"/>
  <c r="H17" i="1"/>
  <c r="E17" i="1"/>
  <c r="E16" i="1"/>
  <c r="M14" i="1"/>
  <c r="L14" i="1"/>
  <c r="K14" i="1" s="1"/>
  <c r="H14" i="1"/>
  <c r="E14" i="1"/>
  <c r="K13" i="1"/>
  <c r="H13" i="1"/>
  <c r="E13" i="1"/>
  <c r="K11" i="1"/>
  <c r="H11" i="1"/>
  <c r="E11" i="1"/>
  <c r="K10" i="1"/>
  <c r="H10" i="1"/>
  <c r="E10" i="1"/>
  <c r="M9" i="1"/>
  <c r="L9" i="1"/>
  <c r="K9" i="1"/>
  <c r="H9" i="1"/>
  <c r="E9" i="1"/>
</calcChain>
</file>

<file path=xl/sharedStrings.xml><?xml version="1.0" encoding="utf-8"?>
<sst xmlns="http://schemas.openxmlformats.org/spreadsheetml/2006/main" count="85" uniqueCount="51">
  <si>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</si>
  <si>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2557 - 2559</t>
  </si>
  <si>
    <t>Table</t>
  </si>
  <si>
    <t xml:space="preserve">Population Aged 15 Years and Over to Desirability for Development by Sex, Labour Force Status, Level of Education Attainment </t>
  </si>
  <si>
    <t>and Age Groups: 2014 - 2016</t>
  </si>
  <si>
    <t>รายการ</t>
  </si>
  <si>
    <t>2557  (2014)</t>
  </si>
  <si>
    <t>2558 (2015)</t>
  </si>
  <si>
    <t>2559  (2016)</t>
  </si>
  <si>
    <t>Item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</si>
  <si>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</si>
  <si>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</si>
  <si>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</si>
  <si>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</si>
  <si>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</si>
  <si>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</si>
  <si>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</si>
  <si>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Labour force status</t>
  </si>
  <si>
    <t xml:space="preserve"> </t>
  </si>
  <si>
    <t>ผู้มีงานทำ</t>
  </si>
  <si>
    <t>Employed</t>
  </si>
  <si>
    <t>ผู้ว่างงาน</t>
  </si>
  <si>
    <t>Unempoyed</t>
  </si>
  <si>
    <t>ผู้ที่รอฤดูกาล</t>
  </si>
  <si>
    <t>-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</si>
  <si>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</si>
  <si>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</si>
  <si>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</si>
  <si>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</si>
  <si>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</si>
  <si>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</si>
  <si>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</si>
  <si>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</si>
  <si>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</si>
  <si>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</si>
  <si>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</si>
  <si>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</si>
  <si>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</si>
  <si>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</si>
  <si>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</si>
  <si>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</si>
  <si>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</si>
  <si>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</si>
  <si>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</si>
  <si>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</si>
  <si>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</si>
  <si>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</si>
  <si>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</si>
  <si>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</si>
  <si>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 ที่มา:   การสำรวจความต้องการพัฒนาขีดความสามารถของประชากร พ.ศ. 2557-2559  จังหวัดนนทบุรี  สำนักงานสถิติแห่งชาติ</t>
  </si>
  <si>
    <t>Source:  The 2014 - 2016 Skill Development Survey: Nonthaburi Province,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</si>
</sst>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/>
    <xf numFmtId="187" fontId="6" fillId="0" borderId="14" xfId="1" applyNumberFormat="1" applyFont="1" applyBorder="1" applyAlignment="1">
      <alignment horizontal="right"/>
    </xf>
    <xf numFmtId="187" fontId="6" fillId="0" borderId="6" xfId="1" applyNumberFormat="1" applyFont="1" applyBorder="1" applyAlignment="1">
      <alignment horizontal="right"/>
    </xf>
    <xf numFmtId="0" fontId="6" fillId="0" borderId="0" xfId="0" applyFont="1" applyBorder="1"/>
    <xf numFmtId="187" fontId="5" fillId="0" borderId="14" xfId="1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right"/>
    </xf>
    <xf numFmtId="187" fontId="5" fillId="0" borderId="0" xfId="0" applyNumberFormat="1" applyFont="1"/>
    <xf numFmtId="187" fontId="6" fillId="0" borderId="13" xfId="1" applyNumberFormat="1" applyFont="1" applyBorder="1"/>
    <xf numFmtId="187" fontId="6" fillId="0" borderId="14" xfId="1" applyNumberFormat="1" applyFont="1" applyBorder="1"/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2" applyFont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3" fillId="0" borderId="0" xfId="0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5152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3" tint="0.59999389629810485"/>
  </sheetPr>
  <dimension ref="A1:T154"/>
  <sheetViews>
    <sheetView showGridLines="0" tabSelected="1" zoomScale="90" zoomScaleNormal="90" workbookViewId="0">
      <selection activeCell="J32" sqref="J32"/>
    </sheetView>
  </sheetViews>
  <sheetFormatPr defaultRowHeight="18.75" x14ac:dyDescent="0.3"/>
  <cols>
    <col min="1" max="1" width="1.7109375" style="49" customWidth="1"/>
    <col min="2" max="2" width="6.140625" style="49" customWidth="1"/>
    <col min="3" max="3" width="4.5703125" style="49" customWidth="1"/>
    <col min="4" max="4" width="6.28515625" style="49" customWidth="1"/>
    <col min="5" max="10" width="10.28515625" style="49" customWidth="1"/>
    <col min="11" max="11" width="11.7109375" style="49" customWidth="1"/>
    <col min="12" max="13" width="10.28515625" style="49" customWidth="1"/>
    <col min="14" max="14" width="1" style="49" customWidth="1"/>
    <col min="15" max="15" width="1.5703125" style="49" customWidth="1"/>
    <col min="16" max="16" width="24.7109375" style="49" customWidth="1"/>
    <col min="17" max="17" width="9.140625" style="49" hidden="1" customWidth="1"/>
    <col min="18" max="18" width="2.28515625" style="49" customWidth="1"/>
    <col min="19" max="19" width="4.140625" style="49" customWidth="1"/>
    <col min="20" max="16384" width="9.140625" style="49"/>
  </cols>
  <sheetData>
    <row r="1" spans="1:20" s="1" customFormat="1" x14ac:dyDescent="0.3">
      <c r="B1" s="1" t="s">
        <v>0</v>
      </c>
      <c r="C1" s="2">
        <v>7.5</v>
      </c>
      <c r="D1" s="1" t="s">
        <v>1</v>
      </c>
      <c r="G1" s="3"/>
      <c r="J1" s="3"/>
      <c r="O1" s="4"/>
    </row>
    <row r="2" spans="1:20" s="1" customFormat="1" x14ac:dyDescent="0.3">
      <c r="B2" s="1" t="s">
        <v>2</v>
      </c>
      <c r="C2" s="2">
        <v>7.5</v>
      </c>
      <c r="D2" s="1" t="s">
        <v>3</v>
      </c>
      <c r="O2" s="4"/>
      <c r="P2" s="5"/>
    </row>
    <row r="3" spans="1:20" s="1" customFormat="1" x14ac:dyDescent="0.3">
      <c r="C3" s="2"/>
      <c r="D3" s="1" t="s">
        <v>4</v>
      </c>
      <c r="O3" s="4"/>
      <c r="P3" s="5"/>
    </row>
    <row r="4" spans="1:20" s="6" customFormat="1" ht="6.75" customHeight="1" x14ac:dyDescent="0.3">
      <c r="P4" s="7"/>
    </row>
    <row r="5" spans="1:20" s="16" customFormat="1" ht="20.25" customHeight="1" x14ac:dyDescent="0.25">
      <c r="A5" s="8" t="s">
        <v>5</v>
      </c>
      <c r="B5" s="8"/>
      <c r="C5" s="8"/>
      <c r="D5" s="9"/>
      <c r="E5" s="10" t="s">
        <v>6</v>
      </c>
      <c r="F5" s="11"/>
      <c r="G5" s="12"/>
      <c r="H5" s="10" t="s">
        <v>7</v>
      </c>
      <c r="I5" s="11"/>
      <c r="J5" s="12"/>
      <c r="K5" s="10" t="s">
        <v>8</v>
      </c>
      <c r="L5" s="11"/>
      <c r="M5" s="12"/>
      <c r="N5" s="13"/>
      <c r="O5" s="8" t="s">
        <v>9</v>
      </c>
      <c r="P5" s="8"/>
      <c r="Q5" s="14"/>
      <c r="R5" s="15"/>
    </row>
    <row r="6" spans="1:20" s="16" customFormat="1" ht="20.25" customHeight="1" x14ac:dyDescent="0.25">
      <c r="A6" s="17"/>
      <c r="B6" s="17"/>
      <c r="C6" s="17"/>
      <c r="D6" s="18"/>
      <c r="E6" s="19" t="s">
        <v>10</v>
      </c>
      <c r="F6" s="19" t="s">
        <v>11</v>
      </c>
      <c r="G6" s="19" t="s">
        <v>12</v>
      </c>
      <c r="H6" s="19" t="s">
        <v>10</v>
      </c>
      <c r="I6" s="19" t="s">
        <v>11</v>
      </c>
      <c r="J6" s="19" t="s">
        <v>12</v>
      </c>
      <c r="K6" s="19" t="s">
        <v>10</v>
      </c>
      <c r="L6" s="19" t="s">
        <v>11</v>
      </c>
      <c r="M6" s="20" t="s">
        <v>12</v>
      </c>
      <c r="N6" s="21"/>
      <c r="O6" s="17"/>
      <c r="P6" s="17"/>
      <c r="Q6" s="22"/>
    </row>
    <row r="7" spans="1:20" s="16" customFormat="1" ht="20.25" customHeight="1" x14ac:dyDescent="0.25">
      <c r="A7" s="23"/>
      <c r="B7" s="23"/>
      <c r="C7" s="23"/>
      <c r="D7" s="24"/>
      <c r="E7" s="25" t="s">
        <v>13</v>
      </c>
      <c r="F7" s="25" t="s">
        <v>14</v>
      </c>
      <c r="G7" s="25" t="s">
        <v>15</v>
      </c>
      <c r="H7" s="25" t="s">
        <v>13</v>
      </c>
      <c r="I7" s="25" t="s">
        <v>14</v>
      </c>
      <c r="J7" s="25" t="s">
        <v>15</v>
      </c>
      <c r="K7" s="25" t="s">
        <v>13</v>
      </c>
      <c r="L7" s="25" t="s">
        <v>14</v>
      </c>
      <c r="M7" s="26" t="s">
        <v>15</v>
      </c>
      <c r="N7" s="27"/>
      <c r="O7" s="23"/>
      <c r="P7" s="23"/>
      <c r="Q7" s="22"/>
    </row>
    <row r="8" spans="1:20" s="15" customFormat="1" ht="6" customHeight="1" x14ac:dyDescent="0.25">
      <c r="A8" s="28"/>
      <c r="B8" s="28"/>
      <c r="C8" s="28"/>
      <c r="D8" s="28"/>
      <c r="E8" s="29"/>
      <c r="F8" s="29"/>
      <c r="G8" s="29"/>
      <c r="H8" s="29"/>
      <c r="I8" s="29"/>
      <c r="J8" s="29"/>
      <c r="K8" s="29"/>
      <c r="L8" s="20"/>
      <c r="M8" s="30"/>
      <c r="N8" s="21"/>
      <c r="O8" s="28"/>
      <c r="P8" s="28"/>
      <c r="Q8" s="22"/>
    </row>
    <row r="9" spans="1:20" s="31" customFormat="1" ht="18.75" customHeight="1" x14ac:dyDescent="0.25">
      <c r="A9" s="31" t="s">
        <v>16</v>
      </c>
      <c r="E9" s="32">
        <f>+F9+G9</f>
        <v>854158</v>
      </c>
      <c r="F9" s="33">
        <v>467478</v>
      </c>
      <c r="G9" s="33">
        <v>386680</v>
      </c>
      <c r="H9" s="32">
        <f>SUM(I9+J9)</f>
        <v>892296</v>
      </c>
      <c r="I9" s="33">
        <v>478742</v>
      </c>
      <c r="J9" s="33">
        <v>413554</v>
      </c>
      <c r="K9" s="33">
        <f>+L9+M9</f>
        <v>915264</v>
      </c>
      <c r="L9" s="33">
        <f>SUM(L10:L11)</f>
        <v>487502</v>
      </c>
      <c r="M9" s="33">
        <f>SUM(M10:M11)</f>
        <v>427762</v>
      </c>
      <c r="N9" s="34"/>
      <c r="O9" s="34" t="s">
        <v>17</v>
      </c>
      <c r="P9" s="34"/>
      <c r="Q9" s="34"/>
      <c r="R9" s="34"/>
    </row>
    <row r="10" spans="1:20" s="16" customFormat="1" ht="18.75" customHeight="1" x14ac:dyDescent="0.25">
      <c r="A10" s="16" t="s">
        <v>18</v>
      </c>
      <c r="B10" s="16" t="s">
        <v>19</v>
      </c>
      <c r="E10" s="35">
        <f t="shared" ref="E10:E26" si="0">+F10+G10</f>
        <v>840066</v>
      </c>
      <c r="F10" s="36">
        <v>461123</v>
      </c>
      <c r="G10" s="36">
        <v>378943</v>
      </c>
      <c r="H10" s="35">
        <f t="shared" ref="H10:H26" si="1">SUM(I10+J10)</f>
        <v>885245</v>
      </c>
      <c r="I10" s="36">
        <v>473825</v>
      </c>
      <c r="J10" s="36">
        <v>411420</v>
      </c>
      <c r="K10" s="36">
        <f>SUM(L10+M10)</f>
        <v>903831</v>
      </c>
      <c r="L10" s="36">
        <v>479285</v>
      </c>
      <c r="M10" s="36">
        <v>424546</v>
      </c>
      <c r="N10" s="15"/>
      <c r="O10" s="15"/>
      <c r="P10" s="15" t="s">
        <v>20</v>
      </c>
      <c r="Q10" s="15"/>
      <c r="R10" s="15"/>
    </row>
    <row r="11" spans="1:20" s="16" customFormat="1" ht="18.75" customHeight="1" x14ac:dyDescent="0.25">
      <c r="B11" s="16" t="s">
        <v>21</v>
      </c>
      <c r="E11" s="35">
        <f t="shared" si="0"/>
        <v>13682</v>
      </c>
      <c r="F11" s="36">
        <v>6355</v>
      </c>
      <c r="G11" s="36">
        <v>7327</v>
      </c>
      <c r="H11" s="35">
        <f t="shared" si="1"/>
        <v>7052</v>
      </c>
      <c r="I11" s="36">
        <v>4918</v>
      </c>
      <c r="J11" s="36">
        <v>2134</v>
      </c>
      <c r="K11" s="36">
        <f t="shared" ref="K11:K13" si="2">SUM(L11+M11)</f>
        <v>11433</v>
      </c>
      <c r="L11" s="36">
        <v>8217</v>
      </c>
      <c r="M11" s="36">
        <v>3216</v>
      </c>
      <c r="N11" s="15"/>
      <c r="O11" s="15"/>
      <c r="P11" s="15" t="s">
        <v>22</v>
      </c>
      <c r="Q11" s="15"/>
      <c r="R11" s="15"/>
      <c r="T11" s="37"/>
    </row>
    <row r="12" spans="1:20" s="16" customFormat="1" ht="18.75" customHeight="1" x14ac:dyDescent="0.25">
      <c r="B12" s="16" t="s">
        <v>23</v>
      </c>
      <c r="E12" s="35" t="s">
        <v>24</v>
      </c>
      <c r="F12" s="36" t="s">
        <v>24</v>
      </c>
      <c r="G12" s="36">
        <v>410</v>
      </c>
      <c r="H12" s="35" t="s">
        <v>24</v>
      </c>
      <c r="I12" s="36" t="s">
        <v>24</v>
      </c>
      <c r="J12" s="36" t="s">
        <v>24</v>
      </c>
      <c r="K12" s="36" t="s">
        <v>24</v>
      </c>
      <c r="L12" s="36" t="s">
        <v>24</v>
      </c>
      <c r="M12" s="36" t="s">
        <v>24</v>
      </c>
      <c r="N12" s="15"/>
      <c r="O12" s="15"/>
      <c r="P12" s="15" t="s">
        <v>25</v>
      </c>
      <c r="Q12" s="15"/>
      <c r="R12" s="15"/>
    </row>
    <row r="13" spans="1:20" s="16" customFormat="1" ht="18.75" customHeight="1" x14ac:dyDescent="0.25">
      <c r="B13" s="16" t="s">
        <v>26</v>
      </c>
      <c r="E13" s="35">
        <f t="shared" si="0"/>
        <v>410044</v>
      </c>
      <c r="F13" s="36">
        <v>130797</v>
      </c>
      <c r="G13" s="36">
        <v>279247</v>
      </c>
      <c r="H13" s="35">
        <f t="shared" si="1"/>
        <v>403042</v>
      </c>
      <c r="I13" s="36">
        <v>133317</v>
      </c>
      <c r="J13" s="36">
        <v>269725</v>
      </c>
      <c r="K13" s="36">
        <f t="shared" si="2"/>
        <v>410363</v>
      </c>
      <c r="L13" s="36">
        <v>137462</v>
      </c>
      <c r="M13" s="36">
        <v>272901</v>
      </c>
      <c r="N13" s="15"/>
      <c r="O13" s="15"/>
      <c r="P13" s="15" t="s">
        <v>27</v>
      </c>
      <c r="Q13" s="15"/>
      <c r="R13" s="15"/>
    </row>
    <row r="14" spans="1:20" s="31" customFormat="1" ht="19.5" customHeight="1" x14ac:dyDescent="0.25">
      <c r="A14" s="31" t="s">
        <v>28</v>
      </c>
      <c r="E14" s="32">
        <f>+F14+G14</f>
        <v>40695</v>
      </c>
      <c r="F14" s="33">
        <v>16040</v>
      </c>
      <c r="G14" s="33">
        <v>24655</v>
      </c>
      <c r="H14" s="32">
        <f t="shared" si="1"/>
        <v>84035</v>
      </c>
      <c r="I14" s="33">
        <v>36358</v>
      </c>
      <c r="J14" s="33">
        <v>47677</v>
      </c>
      <c r="K14" s="33">
        <f>+L14+M14</f>
        <v>92814</v>
      </c>
      <c r="L14" s="33">
        <f>SUM(L15:L19)</f>
        <v>44516</v>
      </c>
      <c r="M14" s="33">
        <f>SUM(M15:M19)</f>
        <v>48298</v>
      </c>
      <c r="N14" s="34"/>
      <c r="O14" s="34" t="s">
        <v>29</v>
      </c>
      <c r="P14" s="34"/>
      <c r="Q14" s="34"/>
      <c r="R14" s="34"/>
    </row>
    <row r="15" spans="1:20" s="16" customFormat="1" ht="18.75" customHeight="1" x14ac:dyDescent="0.25">
      <c r="B15" s="16" t="s">
        <v>30</v>
      </c>
      <c r="E15" s="35" t="s">
        <v>24</v>
      </c>
      <c r="F15" s="36" t="s">
        <v>24</v>
      </c>
      <c r="G15" s="36">
        <v>571</v>
      </c>
      <c r="H15" s="35" t="s">
        <v>24</v>
      </c>
      <c r="I15" s="36" t="s">
        <v>24</v>
      </c>
      <c r="J15" s="36" t="s">
        <v>24</v>
      </c>
      <c r="K15" s="36" t="s">
        <v>24</v>
      </c>
      <c r="L15" s="36" t="s">
        <v>24</v>
      </c>
      <c r="M15" s="36" t="s">
        <v>24</v>
      </c>
      <c r="N15" s="15"/>
      <c r="O15" s="15"/>
      <c r="P15" s="15" t="s">
        <v>31</v>
      </c>
      <c r="Q15" s="15"/>
      <c r="R15" s="15"/>
    </row>
    <row r="16" spans="1:20" s="16" customFormat="1" ht="18.75" customHeight="1" x14ac:dyDescent="0.25">
      <c r="B16" s="16" t="s">
        <v>32</v>
      </c>
      <c r="E16" s="35">
        <f t="shared" si="0"/>
        <v>1673</v>
      </c>
      <c r="F16" s="36">
        <v>402</v>
      </c>
      <c r="G16" s="36">
        <v>1271</v>
      </c>
      <c r="H16" s="35" t="s">
        <v>24</v>
      </c>
      <c r="I16" s="36" t="s">
        <v>24</v>
      </c>
      <c r="J16" s="36">
        <v>1160</v>
      </c>
      <c r="K16" s="36">
        <v>2636</v>
      </c>
      <c r="L16" s="36">
        <v>617</v>
      </c>
      <c r="M16" s="36">
        <v>2020</v>
      </c>
      <c r="N16" s="15"/>
      <c r="O16" s="15"/>
      <c r="P16" s="15" t="s">
        <v>33</v>
      </c>
      <c r="Q16" s="15"/>
      <c r="R16" s="15"/>
    </row>
    <row r="17" spans="1:18" s="31" customFormat="1" ht="18.75" customHeight="1" x14ac:dyDescent="0.25">
      <c r="A17" s="16"/>
      <c r="B17" s="16" t="s">
        <v>34</v>
      </c>
      <c r="C17" s="16"/>
      <c r="D17" s="16"/>
      <c r="E17" s="35">
        <f t="shared" si="0"/>
        <v>7205</v>
      </c>
      <c r="F17" s="36">
        <v>3191</v>
      </c>
      <c r="G17" s="36">
        <v>4014</v>
      </c>
      <c r="H17" s="35">
        <f t="shared" si="1"/>
        <v>10672</v>
      </c>
      <c r="I17" s="36">
        <v>4337</v>
      </c>
      <c r="J17" s="36">
        <v>6335</v>
      </c>
      <c r="K17" s="36">
        <v>17572</v>
      </c>
      <c r="L17" s="36">
        <v>4402</v>
      </c>
      <c r="M17" s="36">
        <v>13170</v>
      </c>
      <c r="N17" s="15"/>
      <c r="O17" s="34"/>
      <c r="P17" s="15" t="s">
        <v>35</v>
      </c>
      <c r="Q17" s="34"/>
      <c r="R17" s="34"/>
    </row>
    <row r="18" spans="1:18" s="31" customFormat="1" ht="18.75" customHeight="1" x14ac:dyDescent="0.25">
      <c r="A18" s="16"/>
      <c r="B18" s="16" t="s">
        <v>36</v>
      </c>
      <c r="C18" s="16"/>
      <c r="D18" s="16"/>
      <c r="E18" s="35">
        <f t="shared" si="0"/>
        <v>16133</v>
      </c>
      <c r="F18" s="36">
        <v>5084</v>
      </c>
      <c r="G18" s="36">
        <v>11049</v>
      </c>
      <c r="H18" s="35">
        <f t="shared" si="1"/>
        <v>36154</v>
      </c>
      <c r="I18" s="36">
        <v>16973</v>
      </c>
      <c r="J18" s="36">
        <v>19181</v>
      </c>
      <c r="K18" s="36">
        <v>42503</v>
      </c>
      <c r="L18" s="36">
        <v>26442</v>
      </c>
      <c r="M18" s="36">
        <v>16061</v>
      </c>
      <c r="N18" s="15"/>
      <c r="O18" s="34"/>
      <c r="P18" s="15" t="s">
        <v>37</v>
      </c>
      <c r="Q18" s="34"/>
      <c r="R18" s="34"/>
    </row>
    <row r="19" spans="1:18" s="31" customFormat="1" ht="18.75" customHeight="1" x14ac:dyDescent="0.25">
      <c r="A19" s="16"/>
      <c r="B19" s="16" t="s">
        <v>38</v>
      </c>
      <c r="C19" s="16"/>
      <c r="D19" s="16"/>
      <c r="E19" s="35">
        <f t="shared" si="0"/>
        <v>15113</v>
      </c>
      <c r="F19" s="36">
        <v>7363</v>
      </c>
      <c r="G19" s="36">
        <v>7750</v>
      </c>
      <c r="H19" s="35">
        <f t="shared" si="1"/>
        <v>36048</v>
      </c>
      <c r="I19" s="36">
        <v>15047</v>
      </c>
      <c r="J19" s="36">
        <v>21001</v>
      </c>
      <c r="K19" s="36">
        <v>30102</v>
      </c>
      <c r="L19" s="36">
        <v>13055</v>
      </c>
      <c r="M19" s="36">
        <v>17047</v>
      </c>
      <c r="N19" s="15"/>
      <c r="O19" s="34"/>
      <c r="P19" s="15" t="s">
        <v>39</v>
      </c>
      <c r="Q19" s="34"/>
      <c r="R19" s="34"/>
    </row>
    <row r="20" spans="1:18" s="31" customFormat="1" ht="19.5" customHeight="1" x14ac:dyDescent="0.25">
      <c r="A20" s="31" t="s">
        <v>40</v>
      </c>
      <c r="E20" s="32">
        <f t="shared" si="0"/>
        <v>40695</v>
      </c>
      <c r="F20" s="33">
        <v>16040</v>
      </c>
      <c r="G20" s="33">
        <v>24655</v>
      </c>
      <c r="H20" s="32">
        <f t="shared" si="1"/>
        <v>84035</v>
      </c>
      <c r="I20" s="33">
        <v>36358</v>
      </c>
      <c r="J20" s="33">
        <v>47677</v>
      </c>
      <c r="K20" s="33">
        <f t="shared" ref="K20:K26" si="3">+L20+M20</f>
        <v>92813</v>
      </c>
      <c r="L20" s="38">
        <f>SUM(L21:L26)</f>
        <v>44516</v>
      </c>
      <c r="M20" s="39">
        <f>SUM(M21:M26)</f>
        <v>48297</v>
      </c>
      <c r="N20" s="34"/>
      <c r="O20" s="34" t="s">
        <v>41</v>
      </c>
      <c r="P20" s="34"/>
      <c r="Q20" s="34"/>
      <c r="R20" s="34"/>
    </row>
    <row r="21" spans="1:18" s="16" customFormat="1" ht="18" customHeight="1" x14ac:dyDescent="0.25">
      <c r="B21" s="16" t="s">
        <v>42</v>
      </c>
      <c r="E21" s="35">
        <f t="shared" si="0"/>
        <v>9108</v>
      </c>
      <c r="F21" s="36">
        <v>4532</v>
      </c>
      <c r="G21" s="36">
        <v>4576</v>
      </c>
      <c r="H21" s="35">
        <f t="shared" si="1"/>
        <v>15505</v>
      </c>
      <c r="I21" s="36">
        <v>8497</v>
      </c>
      <c r="J21" s="36">
        <v>7008</v>
      </c>
      <c r="K21" s="36">
        <f t="shared" si="3"/>
        <v>11771</v>
      </c>
      <c r="L21" s="35">
        <v>7154</v>
      </c>
      <c r="M21" s="35">
        <v>4617</v>
      </c>
      <c r="N21" s="15"/>
      <c r="O21" s="15"/>
      <c r="P21" s="15" t="s">
        <v>42</v>
      </c>
      <c r="Q21" s="15"/>
      <c r="R21" s="15"/>
    </row>
    <row r="22" spans="1:18" s="16" customFormat="1" ht="18" customHeight="1" x14ac:dyDescent="0.25">
      <c r="B22" s="16" t="s">
        <v>43</v>
      </c>
      <c r="E22" s="35">
        <f t="shared" si="0"/>
        <v>7775</v>
      </c>
      <c r="F22" s="36">
        <v>1766</v>
      </c>
      <c r="G22" s="36">
        <v>6009</v>
      </c>
      <c r="H22" s="35">
        <f t="shared" si="1"/>
        <v>27200</v>
      </c>
      <c r="I22" s="36">
        <v>13115</v>
      </c>
      <c r="J22" s="36">
        <v>14085</v>
      </c>
      <c r="K22" s="36">
        <f t="shared" si="3"/>
        <v>24752</v>
      </c>
      <c r="L22" s="35">
        <v>12147</v>
      </c>
      <c r="M22" s="35">
        <v>12605</v>
      </c>
      <c r="N22" s="15"/>
      <c r="O22" s="15"/>
      <c r="P22" s="15" t="s">
        <v>43</v>
      </c>
      <c r="Q22" s="15"/>
      <c r="R22" s="15"/>
    </row>
    <row r="23" spans="1:18" s="16" customFormat="1" ht="18" customHeight="1" x14ac:dyDescent="0.25">
      <c r="B23" s="16" t="s">
        <v>44</v>
      </c>
      <c r="E23" s="35">
        <f t="shared" si="0"/>
        <v>12453</v>
      </c>
      <c r="F23" s="36">
        <v>5585</v>
      </c>
      <c r="G23" s="36">
        <v>6868</v>
      </c>
      <c r="H23" s="35">
        <f t="shared" si="1"/>
        <v>18404</v>
      </c>
      <c r="I23" s="36">
        <v>6694</v>
      </c>
      <c r="J23" s="36">
        <v>11710</v>
      </c>
      <c r="K23" s="36">
        <f t="shared" si="3"/>
        <v>21887</v>
      </c>
      <c r="L23" s="35">
        <v>12401</v>
      </c>
      <c r="M23" s="35">
        <v>9486</v>
      </c>
      <c r="N23" s="15"/>
      <c r="O23" s="15"/>
      <c r="P23" s="15" t="s">
        <v>44</v>
      </c>
      <c r="Q23" s="15"/>
      <c r="R23" s="15"/>
    </row>
    <row r="24" spans="1:18" s="16" customFormat="1" ht="18" customHeight="1" x14ac:dyDescent="0.25">
      <c r="B24" s="16" t="s">
        <v>45</v>
      </c>
      <c r="E24" s="35">
        <f t="shared" si="0"/>
        <v>8050</v>
      </c>
      <c r="F24" s="36">
        <v>2353</v>
      </c>
      <c r="G24" s="36">
        <v>5697</v>
      </c>
      <c r="H24" s="35">
        <f t="shared" si="1"/>
        <v>17048</v>
      </c>
      <c r="I24" s="36">
        <v>5693</v>
      </c>
      <c r="J24" s="36">
        <v>11355</v>
      </c>
      <c r="K24" s="36">
        <f t="shared" si="3"/>
        <v>17602</v>
      </c>
      <c r="L24" s="35">
        <v>6411</v>
      </c>
      <c r="M24" s="35">
        <v>11191</v>
      </c>
      <c r="N24" s="15"/>
      <c r="O24" s="15"/>
      <c r="P24" s="15" t="s">
        <v>45</v>
      </c>
      <c r="Q24" s="15"/>
      <c r="R24" s="15"/>
    </row>
    <row r="25" spans="1:18" s="16" customFormat="1" ht="18" customHeight="1" x14ac:dyDescent="0.25">
      <c r="B25" s="16" t="s">
        <v>46</v>
      </c>
      <c r="E25" s="35">
        <f t="shared" si="0"/>
        <v>2422</v>
      </c>
      <c r="F25" s="36">
        <v>1259</v>
      </c>
      <c r="G25" s="36">
        <v>1163</v>
      </c>
      <c r="H25" s="35">
        <f t="shared" si="1"/>
        <v>3864</v>
      </c>
      <c r="I25" s="36">
        <v>1437</v>
      </c>
      <c r="J25" s="36">
        <v>2427</v>
      </c>
      <c r="K25" s="36">
        <f t="shared" si="3"/>
        <v>12018</v>
      </c>
      <c r="L25" s="35">
        <v>4256</v>
      </c>
      <c r="M25" s="35">
        <v>7762</v>
      </c>
      <c r="N25" s="15"/>
      <c r="O25" s="15"/>
      <c r="P25" s="15" t="s">
        <v>46</v>
      </c>
      <c r="Q25" s="15"/>
      <c r="R25" s="15"/>
    </row>
    <row r="26" spans="1:18" s="16" customFormat="1" ht="19.5" customHeight="1" x14ac:dyDescent="0.25">
      <c r="B26" s="16" t="s">
        <v>47</v>
      </c>
      <c r="E26" s="35">
        <f t="shared" si="0"/>
        <v>885</v>
      </c>
      <c r="F26" s="36">
        <v>544</v>
      </c>
      <c r="G26" s="36">
        <v>341</v>
      </c>
      <c r="H26" s="35">
        <f t="shared" si="1"/>
        <v>2014</v>
      </c>
      <c r="I26" s="36">
        <v>922</v>
      </c>
      <c r="J26" s="36">
        <v>1092</v>
      </c>
      <c r="K26" s="36">
        <f t="shared" si="3"/>
        <v>4783</v>
      </c>
      <c r="L26" s="35">
        <v>2147</v>
      </c>
      <c r="M26" s="35">
        <v>2636</v>
      </c>
      <c r="N26" s="15"/>
      <c r="O26" s="15"/>
      <c r="P26" s="15" t="s">
        <v>48</v>
      </c>
      <c r="Q26" s="15"/>
      <c r="R26" s="15"/>
    </row>
    <row r="27" spans="1:18" s="44" customFormat="1" ht="3" customHeight="1" x14ac:dyDescent="0.3">
      <c r="A27" s="40"/>
      <c r="B27" s="40"/>
      <c r="C27" s="40"/>
      <c r="D27" s="40"/>
      <c r="E27" s="41"/>
      <c r="F27" s="42"/>
      <c r="G27" s="40"/>
      <c r="H27" s="41"/>
      <c r="I27" s="42"/>
      <c r="J27" s="40"/>
      <c r="K27" s="41"/>
      <c r="L27" s="42"/>
      <c r="M27" s="41"/>
      <c r="N27" s="40"/>
      <c r="O27" s="40"/>
      <c r="P27" s="40"/>
      <c r="Q27" s="40"/>
      <c r="R27" s="43"/>
    </row>
    <row r="28" spans="1:18" s="44" customFormat="1" ht="6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  <row r="29" spans="1:18" s="16" customFormat="1" ht="17.25" customHeight="1" x14ac:dyDescent="0.25">
      <c r="B29" s="16" t="s">
        <v>49</v>
      </c>
      <c r="C29" s="45"/>
      <c r="D29" s="46"/>
    </row>
    <row r="30" spans="1:18" s="16" customFormat="1" ht="17.25" customHeight="1" x14ac:dyDescent="0.25">
      <c r="B30" s="47" t="s">
        <v>50</v>
      </c>
      <c r="C30" s="45"/>
      <c r="D30" s="48"/>
      <c r="E30" s="48"/>
      <c r="F30" s="48"/>
      <c r="H30" s="48"/>
      <c r="I30" s="48"/>
    </row>
    <row r="31" spans="1:18" s="16" customFormat="1" ht="17.25" customHeight="1" x14ac:dyDescent="0.25"/>
    <row r="32" spans="1:18" s="16" customFormat="1" ht="15.75" customHeight="1" x14ac:dyDescent="0.25"/>
    <row r="33" s="16" customFormat="1" ht="17.25" customHeight="1" x14ac:dyDescent="0.25"/>
    <row r="34" s="6" customFormat="1" x14ac:dyDescent="0.3"/>
    <row r="35" s="6" customFormat="1" x14ac:dyDescent="0.3"/>
    <row r="36" s="6" customFormat="1" x14ac:dyDescent="0.3"/>
    <row r="37" s="6" customFormat="1" x14ac:dyDescent="0.3"/>
    <row r="38" s="6" customFormat="1" x14ac:dyDescent="0.3"/>
    <row r="39" s="6" customFormat="1" x14ac:dyDescent="0.3"/>
    <row r="40" s="6" customFormat="1" x14ac:dyDescent="0.3"/>
    <row r="41" s="6" customFormat="1" x14ac:dyDescent="0.3"/>
    <row r="42" s="6" customFormat="1" x14ac:dyDescent="0.3"/>
    <row r="43" s="6" customFormat="1" x14ac:dyDescent="0.3"/>
    <row r="44" s="6" customFormat="1" x14ac:dyDescent="0.3"/>
    <row r="45" s="6" customFormat="1" x14ac:dyDescent="0.3"/>
    <row r="46" s="6" customFormat="1" x14ac:dyDescent="0.3"/>
    <row r="47" s="6" customFormat="1" x14ac:dyDescent="0.3"/>
    <row r="48" s="6" customFormat="1" x14ac:dyDescent="0.3"/>
    <row r="49" s="6" customFormat="1" x14ac:dyDescent="0.3"/>
    <row r="50" s="6" customFormat="1" x14ac:dyDescent="0.3"/>
    <row r="51" s="6" customFormat="1" x14ac:dyDescent="0.3"/>
    <row r="52" s="6" customFormat="1" x14ac:dyDescent="0.3"/>
    <row r="53" s="6" customFormat="1" x14ac:dyDescent="0.3"/>
    <row r="54" s="6" customFormat="1" x14ac:dyDescent="0.3"/>
    <row r="55" s="6" customFormat="1" x14ac:dyDescent="0.3"/>
    <row r="56" s="6" customFormat="1" x14ac:dyDescent="0.3"/>
    <row r="57" s="6" customFormat="1" x14ac:dyDescent="0.3"/>
    <row r="58" s="6" customFormat="1" x14ac:dyDescent="0.3"/>
    <row r="59" s="6" customFormat="1" x14ac:dyDescent="0.3"/>
    <row r="60" s="6" customFormat="1" x14ac:dyDescent="0.3"/>
    <row r="61" s="6" customFormat="1" x14ac:dyDescent="0.3"/>
    <row r="62" s="6" customFormat="1" x14ac:dyDescent="0.3"/>
    <row r="63" s="6" customFormat="1" x14ac:dyDescent="0.3"/>
    <row r="64" s="6" customFormat="1" x14ac:dyDescent="0.3"/>
    <row r="65" s="6" customFormat="1" x14ac:dyDescent="0.3"/>
    <row r="66" s="6" customFormat="1" x14ac:dyDescent="0.3"/>
    <row r="67" s="6" customFormat="1" x14ac:dyDescent="0.3"/>
    <row r="68" s="6" customFormat="1" x14ac:dyDescent="0.3"/>
    <row r="69" s="6" customFormat="1" x14ac:dyDescent="0.3"/>
    <row r="70" s="6" customFormat="1" x14ac:dyDescent="0.3"/>
    <row r="71" s="6" customFormat="1" x14ac:dyDescent="0.3"/>
    <row r="72" s="6" customFormat="1" x14ac:dyDescent="0.3"/>
    <row r="73" s="6" customFormat="1" x14ac:dyDescent="0.3"/>
    <row r="74" s="6" customFormat="1" x14ac:dyDescent="0.3"/>
    <row r="75" s="6" customFormat="1" x14ac:dyDescent="0.3"/>
    <row r="76" s="6" customFormat="1" x14ac:dyDescent="0.3"/>
    <row r="77" s="6" customFormat="1" x14ac:dyDescent="0.3"/>
    <row r="78" s="6" customFormat="1" x14ac:dyDescent="0.3"/>
    <row r="79" s="6" customFormat="1" x14ac:dyDescent="0.3"/>
    <row r="80" s="6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6" customFormat="1" x14ac:dyDescent="0.3"/>
    <row r="89" s="6" customFormat="1" x14ac:dyDescent="0.3"/>
    <row r="90" s="6" customFormat="1" x14ac:dyDescent="0.3"/>
    <row r="91" s="6" customFormat="1" x14ac:dyDescent="0.3"/>
    <row r="92" s="6" customFormat="1" x14ac:dyDescent="0.3"/>
    <row r="93" s="6" customFormat="1" x14ac:dyDescent="0.3"/>
    <row r="94" s="6" customFormat="1" x14ac:dyDescent="0.3"/>
    <row r="95" s="6" customFormat="1" x14ac:dyDescent="0.3"/>
    <row r="96" s="6" customFormat="1" x14ac:dyDescent="0.3"/>
    <row r="97" s="6" customFormat="1" x14ac:dyDescent="0.3"/>
    <row r="98" s="6" customFormat="1" x14ac:dyDescent="0.3"/>
    <row r="99" s="6" customFormat="1" x14ac:dyDescent="0.3"/>
    <row r="100" s="6" customFormat="1" x14ac:dyDescent="0.3"/>
    <row r="101" s="6" customFormat="1" x14ac:dyDescent="0.3"/>
    <row r="102" s="6" customFormat="1" x14ac:dyDescent="0.3"/>
    <row r="103" s="6" customFormat="1" x14ac:dyDescent="0.3"/>
    <row r="104" s="6" customFormat="1" x14ac:dyDescent="0.3"/>
    <row r="105" s="6" customFormat="1" x14ac:dyDescent="0.3"/>
    <row r="106" s="6" customFormat="1" x14ac:dyDescent="0.3"/>
    <row r="107" s="6" customFormat="1" x14ac:dyDescent="0.3"/>
    <row r="108" s="6" customFormat="1" x14ac:dyDescent="0.3"/>
    <row r="109" s="6" customFormat="1" x14ac:dyDescent="0.3"/>
    <row r="110" s="6" customFormat="1" x14ac:dyDescent="0.3"/>
    <row r="111" s="6" customFormat="1" x14ac:dyDescent="0.3"/>
    <row r="112" s="6" customFormat="1" x14ac:dyDescent="0.3"/>
    <row r="113" s="6" customFormat="1" x14ac:dyDescent="0.3"/>
    <row r="114" s="6" customFormat="1" x14ac:dyDescent="0.3"/>
    <row r="115" s="6" customFormat="1" x14ac:dyDescent="0.3"/>
    <row r="116" s="6" customFormat="1" x14ac:dyDescent="0.3"/>
    <row r="117" s="6" customFormat="1" x14ac:dyDescent="0.3"/>
    <row r="118" s="6" customFormat="1" x14ac:dyDescent="0.3"/>
    <row r="119" s="6" customFormat="1" x14ac:dyDescent="0.3"/>
    <row r="120" s="6" customFormat="1" x14ac:dyDescent="0.3"/>
    <row r="121" s="6" customFormat="1" x14ac:dyDescent="0.3"/>
    <row r="122" s="6" customFormat="1" x14ac:dyDescent="0.3"/>
    <row r="123" s="6" customFormat="1" x14ac:dyDescent="0.3"/>
    <row r="124" s="6" customFormat="1" x14ac:dyDescent="0.3"/>
    <row r="125" s="6" customFormat="1" x14ac:dyDescent="0.3"/>
    <row r="126" s="6" customFormat="1" x14ac:dyDescent="0.3"/>
    <row r="127" s="6" customFormat="1" x14ac:dyDescent="0.3"/>
    <row r="128" s="6" customFormat="1" x14ac:dyDescent="0.3"/>
    <row r="129" s="6" customFormat="1" x14ac:dyDescent="0.3"/>
    <row r="130" s="6" customFormat="1" x14ac:dyDescent="0.3"/>
    <row r="131" s="6" customFormat="1" x14ac:dyDescent="0.3"/>
    <row r="132" s="6" customFormat="1" x14ac:dyDescent="0.3"/>
    <row r="133" s="6" customFormat="1" x14ac:dyDescent="0.3"/>
    <row r="134" s="6" customFormat="1" x14ac:dyDescent="0.3"/>
    <row r="135" s="6" customFormat="1" x14ac:dyDescent="0.3"/>
    <row r="136" s="6" customFormat="1" x14ac:dyDescent="0.3"/>
    <row r="137" s="6" customFormat="1" x14ac:dyDescent="0.3"/>
    <row r="138" s="6" customFormat="1" x14ac:dyDescent="0.3"/>
    <row r="139" s="6" customFormat="1" x14ac:dyDescent="0.3"/>
    <row r="140" s="6" customFormat="1" x14ac:dyDescent="0.3"/>
    <row r="141" s="6" customFormat="1" x14ac:dyDescent="0.3"/>
    <row r="142" s="6" customFormat="1" x14ac:dyDescent="0.3"/>
    <row r="143" s="6" customFormat="1" x14ac:dyDescent="0.3"/>
    <row r="144" s="6" customFormat="1" x14ac:dyDescent="0.3"/>
    <row r="145" s="6" customFormat="1" x14ac:dyDescent="0.3"/>
    <row r="146" s="6" customFormat="1" x14ac:dyDescent="0.3"/>
    <row r="147" s="6" customFormat="1" x14ac:dyDescent="0.3"/>
    <row r="148" s="6" customFormat="1" x14ac:dyDescent="0.3"/>
    <row r="149" s="6" customFormat="1" x14ac:dyDescent="0.3"/>
    <row r="150" s="6" customFormat="1" x14ac:dyDescent="0.3"/>
    <row r="151" s="6" customFormat="1" x14ac:dyDescent="0.3"/>
    <row r="152" s="6" customFormat="1" x14ac:dyDescent="0.3"/>
    <row r="153" s="6" customFormat="1" x14ac:dyDescent="0.3"/>
    <row r="154" s="6" customFormat="1" x14ac:dyDescent="0.3"/>
  </sheetData>
  <mergeCells count="5">
    <mergeCell ref="A5:D7"/>
    <mergeCell ref="E5:G5"/>
    <mergeCell ref="H5:J5"/>
    <mergeCell ref="K5:M5"/>
    <mergeCell ref="O5:P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2019-07-04T08:35:37Z</dcterms:created>
  <dcterms:modified xsi:type="dcterms:W3CDTF">2019-07-04T08:35:38Z</dcterms:modified>
</cp:coreProperties>
</file>