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225" windowWidth="9720" windowHeight="5850" tabRatio="656" activeTab="4"/>
  </bookViews>
  <sheets>
    <sheet name="T-19.1" sheetId="20" r:id="rId1"/>
    <sheet name="T-19.2" sheetId="25" r:id="rId2"/>
    <sheet name="T-19.3" sheetId="21" r:id="rId3"/>
    <sheet name="T-19.4" sheetId="23" r:id="rId4"/>
    <sheet name="T-19.5" sheetId="24" r:id="rId5"/>
  </sheets>
  <definedNames>
    <definedName name="_xlnm.Print_Area" localSheetId="0">'T-19.1'!$A$1:$N$31</definedName>
    <definedName name="_xlnm.Print_Area" localSheetId="1">'T-19.2'!$A$1:$V$32</definedName>
    <definedName name="_xlnm.Print_Area" localSheetId="2">'T-19.3'!$A$1:$V$28</definedName>
    <definedName name="_xlnm.Print_Area" localSheetId="3">'T-19.4'!$A$1:$O$29</definedName>
    <definedName name="_xlnm.Print_Area" localSheetId="4">'T-19.5'!$A$1:$L$35</definedName>
  </definedNames>
  <calcPr calcId="145621"/>
</workbook>
</file>

<file path=xl/calcChain.xml><?xml version="1.0" encoding="utf-8"?>
<calcChain xmlns="http://schemas.openxmlformats.org/spreadsheetml/2006/main">
  <c r="F7" i="24" l="1"/>
  <c r="G7" i="24"/>
  <c r="H7" i="24"/>
  <c r="I7" i="24"/>
  <c r="E7" i="24"/>
  <c r="E10" i="23"/>
  <c r="E11" i="23"/>
  <c r="E12" i="23"/>
  <c r="F8" i="23"/>
  <c r="G8" i="23"/>
  <c r="I8" i="23"/>
  <c r="J8" i="23"/>
  <c r="K8" i="23"/>
  <c r="L8" i="23"/>
  <c r="E9" i="23"/>
  <c r="J13" i="20"/>
  <c r="J21" i="20"/>
  <c r="F32" i="21"/>
  <c r="G32" i="21"/>
  <c r="H32" i="21"/>
  <c r="I32" i="21"/>
  <c r="J32" i="21"/>
  <c r="K32" i="21"/>
  <c r="L32" i="21"/>
  <c r="M32" i="21"/>
  <c r="N32" i="21"/>
  <c r="O32" i="21"/>
  <c r="P32" i="21"/>
  <c r="E32" i="21"/>
  <c r="I21" i="20"/>
  <c r="I13" i="20"/>
  <c r="H21" i="20"/>
  <c r="H13" i="20"/>
  <c r="M14" i="21"/>
  <c r="N14" i="21"/>
  <c r="O14" i="21"/>
  <c r="P14" i="21"/>
  <c r="L14" i="21"/>
  <c r="M13" i="25"/>
  <c r="N13" i="25"/>
  <c r="O13" i="25"/>
  <c r="P13" i="25"/>
  <c r="Q13" i="25"/>
  <c r="L13" i="25"/>
  <c r="F14" i="21"/>
  <c r="G14" i="21"/>
  <c r="H14" i="21"/>
  <c r="I14" i="21"/>
  <c r="J14" i="21"/>
  <c r="K14" i="21"/>
  <c r="E14" i="21"/>
  <c r="F13" i="25"/>
  <c r="G13" i="25"/>
  <c r="H13" i="25"/>
  <c r="I13" i="25"/>
  <c r="J13" i="25"/>
  <c r="K13" i="25"/>
  <c r="E13" i="25"/>
  <c r="E8" i="23" l="1"/>
</calcChain>
</file>

<file path=xl/sharedStrings.xml><?xml version="1.0" encoding="utf-8"?>
<sst xmlns="http://schemas.openxmlformats.org/spreadsheetml/2006/main" count="430" uniqueCount="215">
  <si>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</si>
  <si>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</si>
  <si>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</si>
  <si>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</si>
  <si>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</si>
  <si>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</si>
  <si>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</si>
  <si>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</si>
  <si>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</si>
  <si>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</si>
  <si>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</si>
  <si>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</si>
  <si>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</si>
  <si>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</si>
  <si>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</si>
  <si>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</si>
  <si>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</si>
  <si>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</si>
  <si>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</si>
  <si>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</si>
  <si>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</si>
  <si>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</si>
  <si>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</si>
  <si>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</si>
  <si>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</si>
  <si>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</si>
  <si>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</si>
  <si>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</si>
  <si>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</si>
  <si>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</si>
  <si>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</si>
  <si>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</si>
  <si>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</si>
  <si>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</si>
  <si>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</si>
  <si>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</si>
  <si>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</si>
  <si>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</si>
  <si>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</si>
  <si>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</si>
  <si>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Municipality</t>
  </si>
  <si>
    <t>duties</t>
  </si>
  <si>
    <t>Administration</t>
  </si>
  <si>
    <t xml:space="preserve"> </t>
  </si>
  <si>
    <t>งบกลาง</t>
  </si>
  <si>
    <t>รวมยอด</t>
  </si>
  <si>
    <t>District/municipality</t>
  </si>
  <si>
    <t>อื่นๆ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</si>
  <si>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</si>
  <si>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</si>
  <si>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</si>
  <si>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</si>
  <si>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</si>
  <si>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อำเภอ</t>
  </si>
  <si>
    <t>District</t>
  </si>
  <si>
    <t>Table</t>
  </si>
  <si>
    <t>.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</si>
  <si>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</si>
  <si>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</si>
  <si>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</si>
  <si>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</si>
  <si>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 xml:space="preserve">Actual Revenue and Expenditure of Subdistrict Administration Organization by Type, District and Subdistrict Administration Organization: </t>
  </si>
  <si>
    <t>ประเภทภาษี (บาท) Type of taxes (Baht)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</si>
  <si>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</si>
  <si>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</si>
  <si>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</si>
  <si>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</si>
  <si>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</si>
  <si>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</si>
  <si>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</si>
  <si>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</si>
  <si>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</si>
  <si>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</si>
  <si>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</si>
  <si>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</si>
  <si>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</si>
  <si>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</si>
  <si>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</si>
  <si>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</si>
  <si>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</si>
  <si>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</si>
  <si>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</si>
  <si>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</si>
  <si>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</si>
  <si>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</si>
  <si>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</si>
  <si>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</si>
  <si>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</si>
  <si>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</si>
  <si>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</si>
  <si>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</si>
  <si>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</si>
  <si>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</si>
  <si>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</si>
  <si>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</si>
  <si>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</si>
  <si>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</si>
  <si>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</si>
  <si>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</si>
  <si>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</si>
  <si>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</si>
  <si>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</si>
  <si>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</si>
  <si>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</si>
  <si>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</si>
  <si>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</si>
  <si>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</si>
  <si>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</si>
  <si>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</si>
  <si>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</si>
  <si>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</si>
  <si>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</si>
  <si>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</si>
  <si>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</si>
  <si>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</si>
  <si>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</si>
  <si>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</si>
  <si>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</si>
  <si>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</si>
  <si>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</si>
  <si>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</si>
  <si>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</si>
  <si>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</si>
  <si>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</si>
  <si>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</si>
  <si>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</si>
  <si>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</si>
  <si>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</si>
  <si>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Central fund</t>
  </si>
  <si>
    <t>Personnel</t>
  </si>
  <si>
    <t>Operations</t>
  </si>
  <si>
    <t>Investments</t>
  </si>
  <si>
    <t>fund</t>
  </si>
  <si>
    <t>สาธารณูปโภค และการพาณิชย์</t>
  </si>
  <si>
    <t>Fees, License fees and fines</t>
  </si>
  <si>
    <t>Public utilities and commerce</t>
  </si>
  <si>
    <t>and commerce</t>
  </si>
  <si>
    <t xml:space="preserve"> fees and fines</t>
  </si>
  <si>
    <t>Fees, License-</t>
  </si>
  <si>
    <t>Public utilities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</si>
  <si>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</si>
  <si>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Fiscal Years 2016 - 2017</t>
  </si>
  <si>
    <t>2559 (2016)</t>
  </si>
  <si>
    <t>2560 (2017)</t>
  </si>
  <si>
    <t xml:space="preserve">     ที่มา:  สำนักงานส่งเสริมการปกครองท้องถิ่นจังหวัดภูเก็ต</t>
  </si>
  <si>
    <t xml:space="preserve"> Source:  Phuket Provincial Office of Local Administration</t>
  </si>
  <si>
    <t>รายรับ และรายจ่ายจริงของเทศบาล จำแนกตามประเภท เป็นรายอำเภอ และเทศบาล ปีงบประมาณ 2560</t>
  </si>
  <si>
    <t>Actual Revenue and Expenditure of Municipality by Type, District and Municipality: Fiscal Year 2017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</si>
  <si>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</t>
  </si>
  <si>
    <t>Fiscal Year 2017</t>
  </si>
  <si>
    <t>รายได้จากการจัดเก็บเงินภาษีของกรมสรรพากร จำแนกตามประเภทภาษี เป็นรายอำเภอ พ.ศ. 2560</t>
  </si>
  <si>
    <t>Revenue Tax by Type of Taxes and District: 2017</t>
  </si>
  <si>
    <t>รายได้จากการจัดเก็บเงินภาษีของกรมสรรพสามิต จำแนกตามรายการ พ.ศ. 2556 - 2560</t>
  </si>
  <si>
    <t>Revenue of Excise Tax by Items: 2013 - 2017</t>
  </si>
  <si>
    <t>(2013)</t>
  </si>
  <si>
    <t>(2014)</t>
  </si>
  <si>
    <t>(2015)</t>
  </si>
  <si>
    <t>(2016)</t>
  </si>
  <si>
    <t>(2017)</t>
  </si>
  <si>
    <t xml:space="preserve">       ที่มา:  สำนักงานสรรพากรพื้นที่ภูเก็ต</t>
  </si>
  <si>
    <t xml:space="preserve">  Source:   Phuket Provincial Revenue Office</t>
  </si>
  <si>
    <t xml:space="preserve">       ที่มา:  สำนักงานสรรพสามิตพื้นที่ภูเก็ต</t>
  </si>
  <si>
    <t xml:space="preserve">  Source:   Phuket Provincial Excise Office </t>
  </si>
  <si>
    <t>อำเภอเมืองภูเก็ต 1</t>
  </si>
  <si>
    <t>อำเภอเมืองภูเก็ต 2</t>
  </si>
  <si>
    <t>อำเภอกะทู้</t>
  </si>
  <si>
    <t>อำเภอถลาง</t>
  </si>
  <si>
    <t>จังหวัดจัดเก็บ</t>
  </si>
  <si>
    <t xml:space="preserve">    Mueang Phuket district 1</t>
  </si>
  <si>
    <t xml:space="preserve">    Mueang Phuket district 2</t>
  </si>
  <si>
    <t xml:space="preserve">    Kathu district</t>
  </si>
  <si>
    <t xml:space="preserve">    Thalang district</t>
  </si>
  <si>
    <t xml:space="preserve">    Province collection</t>
  </si>
  <si>
    <t>อำเภอเมือง</t>
  </si>
  <si>
    <t>Mueang district</t>
  </si>
  <si>
    <t xml:space="preserve">     Phuket City Municipality</t>
  </si>
  <si>
    <t xml:space="preserve">     Russada Subdistrict Municipality</t>
  </si>
  <si>
    <t xml:space="preserve">     Wichit Subdistrict Municipality</t>
  </si>
  <si>
    <t xml:space="preserve">     Rawai Subdistrict Municipality</t>
  </si>
  <si>
    <t xml:space="preserve">      Karon Subdistrict Municipality </t>
  </si>
  <si>
    <t xml:space="preserve">      Chalong Subdistrict Municipality </t>
  </si>
  <si>
    <t>Kathu district</t>
  </si>
  <si>
    <t xml:space="preserve">     Pa Tong Town Municipality </t>
  </si>
  <si>
    <t xml:space="preserve">      Kathu Town Municipality </t>
  </si>
  <si>
    <t>Thalang district</t>
  </si>
  <si>
    <t xml:space="preserve">      Thep Kasattri Subdistrict Municipality </t>
  </si>
  <si>
    <t xml:space="preserve">      Choeng Thale Subdistrict Municipality </t>
  </si>
  <si>
    <t xml:space="preserve">      Srisunthon  Subdistrict Municipality </t>
  </si>
  <si>
    <t xml:space="preserve">      Paklok  Subdistrict Municipality </t>
  </si>
  <si>
    <t xml:space="preserve">      อบต. เกาะแก้ว </t>
  </si>
  <si>
    <t xml:space="preserve">      อบต.กมลา</t>
  </si>
  <si>
    <t xml:space="preserve">      อบต.เทพกระษัตรี</t>
  </si>
  <si>
    <t xml:space="preserve">      อบต.เชิงทะเล</t>
  </si>
  <si>
    <t xml:space="preserve">      อบต.ไม้ขาว</t>
  </si>
  <si>
    <t xml:space="preserve">      อบต.สาคู</t>
  </si>
  <si>
    <t xml:space="preserve">      Kaukeaw Subdistrict </t>
  </si>
  <si>
    <t xml:space="preserve">      Kamala Subdistrict </t>
  </si>
  <si>
    <t xml:space="preserve">      Thepkrasattri Subdistrict </t>
  </si>
  <si>
    <t xml:space="preserve">      Cherng thale Subdistrict </t>
  </si>
  <si>
    <t xml:space="preserve">      Mai khao Subdistrict </t>
  </si>
  <si>
    <t xml:space="preserve">      Sakhu Subdistrict </t>
  </si>
  <si>
    <t xml:space="preserve">  -</t>
  </si>
  <si>
    <t xml:space="preserve"> -</t>
  </si>
  <si>
    <t xml:space="preserve">  เทศบาลนครภูเก็ต</t>
  </si>
  <si>
    <t xml:space="preserve">  เทศบาลตำบลรัษฎา</t>
  </si>
  <si>
    <t xml:space="preserve">  เทศบาลตำบลวิชิต</t>
  </si>
  <si>
    <t xml:space="preserve">  เทศบาลตำบลราไวย์</t>
  </si>
  <si>
    <t xml:space="preserve">  เทศบาลตำบลกะรน</t>
  </si>
  <si>
    <t xml:space="preserve">  เทศบาลตำบลฉลอง</t>
  </si>
  <si>
    <t xml:space="preserve">  เทศบาลเมืองป่าตอง</t>
  </si>
  <si>
    <t xml:space="preserve">  เทศบาลเมืองกะทู้</t>
  </si>
  <si>
    <t xml:space="preserve">  เทศบาลตำบลเทพกระษัตรี</t>
  </si>
  <si>
    <t xml:space="preserve">  เทศบาลตำบลเชิงทะเล</t>
  </si>
  <si>
    <t xml:space="preserve">  เทศบาลตำบลศรีสุนทร </t>
  </si>
  <si>
    <t xml:space="preserve">  เทศบาลตำบลป่าคลอก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</si>
</sst>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;[Red]#,##0.0"/>
  </numFmts>
  <fonts count="15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2"/>
      <name val="Cordia New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b/>
      <sz val="16"/>
      <name val="AngsanaUPC"/>
      <family val="1"/>
      <charset val="222"/>
    </font>
    <font>
      <sz val="11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3" fillId="0" borderId="0"/>
  </cellStyleXfs>
  <cellXfs count="2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2" xfId="0" applyFont="1" applyBorder="1"/>
    <xf numFmtId="0" fontId="5" fillId="0" borderId="4" xfId="0" applyFont="1" applyBorder="1"/>
    <xf numFmtId="0" fontId="7" fillId="0" borderId="0" xfId="0" applyFont="1"/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4" xfId="0" applyFont="1" applyBorder="1"/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right" vertical="distributed"/>
    </xf>
    <xf numFmtId="0" fontId="6" fillId="0" borderId="3" xfId="0" applyFont="1" applyBorder="1"/>
    <xf numFmtId="0" fontId="6" fillId="0" borderId="8" xfId="0" applyFont="1" applyBorder="1"/>
    <xf numFmtId="0" fontId="7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3" xfId="0" applyFont="1" applyBorder="1" applyAlignment="1">
      <alignment horizontal="center"/>
    </xf>
    <xf numFmtId="0" fontId="7" fillId="0" borderId="9" xfId="0" applyFont="1" applyBorder="1"/>
    <xf numFmtId="0" fontId="7" fillId="0" borderId="8" xfId="0" applyFont="1" applyBorder="1" applyAlignment="1">
      <alignment horizontal="center"/>
    </xf>
    <xf numFmtId="0" fontId="7" fillId="0" borderId="1" xfId="0" applyFont="1" applyBorder="1"/>
    <xf numFmtId="0" fontId="10" fillId="0" borderId="1" xfId="0" applyFont="1" applyBorder="1"/>
    <xf numFmtId="0" fontId="10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7" xfId="0" applyFont="1" applyBorder="1"/>
    <xf numFmtId="0" fontId="10" fillId="0" borderId="4" xfId="0" applyFont="1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0" xfId="0" applyFont="1" applyBorder="1"/>
    <xf numFmtId="189" fontId="5" fillId="0" borderId="0" xfId="0" applyNumberFormat="1" applyFont="1"/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6" fillId="0" borderId="0" xfId="2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189" fontId="9" fillId="0" borderId="3" xfId="0" applyNumberFormat="1" applyFont="1" applyBorder="1" applyAlignment="1"/>
    <xf numFmtId="189" fontId="6" fillId="0" borderId="3" xfId="1" applyNumberFormat="1" applyFont="1" applyBorder="1" applyAlignment="1"/>
    <xf numFmtId="189" fontId="6" fillId="0" borderId="3" xfId="0" applyNumberFormat="1" applyFont="1" applyBorder="1" applyAlignment="1"/>
    <xf numFmtId="189" fontId="14" fillId="0" borderId="3" xfId="0" applyNumberFormat="1" applyFont="1" applyBorder="1" applyAlignment="1"/>
    <xf numFmtId="189" fontId="6" fillId="0" borderId="3" xfId="1" applyNumberFormat="1" applyFont="1" applyBorder="1" applyAlignment="1">
      <alignment horizontal="right"/>
    </xf>
    <xf numFmtId="189" fontId="6" fillId="0" borderId="3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189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6" fillId="0" borderId="0" xfId="0" applyFont="1" applyBorder="1" applyAlignment="1">
      <alignment horizontal="justify"/>
    </xf>
    <xf numFmtId="188" fontId="9" fillId="0" borderId="3" xfId="1" applyNumberFormat="1" applyFont="1" applyBorder="1" applyAlignment="1">
      <alignment horizontal="right"/>
    </xf>
    <xf numFmtId="188" fontId="6" fillId="0" borderId="3" xfId="1" applyNumberFormat="1" applyFont="1" applyBorder="1" applyAlignment="1">
      <alignment horizontal="right"/>
    </xf>
    <xf numFmtId="188" fontId="9" fillId="0" borderId="3" xfId="1" applyNumberFormat="1" applyFont="1" applyBorder="1" applyAlignment="1">
      <alignment horizontal="center"/>
    </xf>
    <xf numFmtId="188" fontId="6" fillId="0" borderId="3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/>
    <xf numFmtId="188" fontId="9" fillId="0" borderId="2" xfId="1" applyNumberFormat="1" applyFont="1" applyBorder="1" applyAlignment="1">
      <alignment horizontal="right"/>
    </xf>
    <xf numFmtId="188" fontId="6" fillId="0" borderId="2" xfId="1" applyNumberFormat="1" applyFont="1" applyBorder="1" applyAlignment="1">
      <alignment horizontal="right"/>
    </xf>
    <xf numFmtId="189" fontId="6" fillId="0" borderId="0" xfId="0" applyNumberFormat="1" applyFont="1" applyAlignment="1">
      <alignment horizontal="right"/>
    </xf>
    <xf numFmtId="189" fontId="6" fillId="0" borderId="0" xfId="0" applyNumberFormat="1" applyFont="1"/>
    <xf numFmtId="188" fontId="4" fillId="0" borderId="3" xfId="1" applyNumberFormat="1" applyFont="1" applyBorder="1"/>
    <xf numFmtId="188" fontId="4" fillId="0" borderId="3" xfId="1" applyNumberFormat="1" applyFont="1" applyBorder="1" applyAlignment="1">
      <alignment horizontal="right"/>
    </xf>
    <xf numFmtId="188" fontId="3" fillId="0" borderId="3" xfId="1" applyNumberFormat="1" applyFont="1" applyBorder="1" applyAlignment="1">
      <alignment horizontal="right"/>
    </xf>
    <xf numFmtId="188" fontId="4" fillId="0" borderId="3" xfId="1" applyNumberFormat="1" applyFont="1" applyBorder="1" applyAlignment="1">
      <alignment horizontal="center"/>
    </xf>
    <xf numFmtId="189" fontId="3" fillId="0" borderId="3" xfId="1" applyNumberFormat="1" applyFont="1" applyBorder="1" applyAlignment="1">
      <alignment horizontal="center"/>
    </xf>
    <xf numFmtId="188" fontId="5" fillId="0" borderId="0" xfId="1" applyNumberFormat="1" applyFont="1"/>
    <xf numFmtId="188" fontId="5" fillId="0" borderId="0" xfId="0" applyNumberFormat="1" applyFont="1"/>
    <xf numFmtId="189" fontId="7" fillId="0" borderId="8" xfId="1" quotePrefix="1" applyNumberFormat="1" applyFont="1" applyBorder="1" applyAlignment="1">
      <alignment horizontal="right" indent="2"/>
    </xf>
    <xf numFmtId="189" fontId="7" fillId="0" borderId="0" xfId="1" quotePrefix="1" applyNumberFormat="1" applyFont="1" applyBorder="1" applyAlignment="1">
      <alignment horizontal="right" indent="2"/>
    </xf>
    <xf numFmtId="189" fontId="7" fillId="0" borderId="3" xfId="1" quotePrefix="1" applyNumberFormat="1" applyFont="1" applyBorder="1" applyAlignment="1">
      <alignment horizontal="right" indent="2"/>
    </xf>
    <xf numFmtId="189" fontId="7" fillId="0" borderId="0" xfId="1" applyNumberFormat="1" applyFont="1" applyAlignment="1">
      <alignment horizontal="right" indent="2"/>
    </xf>
    <xf numFmtId="189" fontId="7" fillId="0" borderId="3" xfId="1" applyNumberFormat="1" applyFont="1" applyBorder="1" applyAlignment="1">
      <alignment horizontal="right" indent="2"/>
    </xf>
    <xf numFmtId="189" fontId="7" fillId="0" borderId="0" xfId="1" applyNumberFormat="1" applyFont="1" applyBorder="1" applyAlignment="1">
      <alignment horizontal="right" indent="2"/>
    </xf>
    <xf numFmtId="189" fontId="7" fillId="0" borderId="8" xfId="1" applyNumberFormat="1" applyFont="1" applyBorder="1" applyAlignment="1">
      <alignment horizontal="right" indent="2"/>
    </xf>
    <xf numFmtId="189" fontId="7" fillId="0" borderId="2" xfId="1" applyNumberFormat="1" applyFont="1" applyBorder="1" applyAlignment="1">
      <alignment horizontal="right" indent="2"/>
    </xf>
    <xf numFmtId="189" fontId="8" fillId="0" borderId="8" xfId="1" quotePrefix="1" applyNumberFormat="1" applyFont="1" applyBorder="1" applyAlignment="1">
      <alignment horizontal="right" indent="2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10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0" xfId="0" applyFont="1" applyAlignment="1"/>
    <xf numFmtId="0" fontId="7" fillId="0" borderId="7" xfId="0" applyFont="1" applyBorder="1" applyAlignment="1"/>
    <xf numFmtId="0" fontId="7" fillId="0" borderId="4" xfId="0" applyFont="1" applyBorder="1" applyAlignment="1"/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_ตาราง1.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16</xdr:row>
      <xdr:rowOff>180975</xdr:rowOff>
    </xdr:from>
    <xdr:to>
      <xdr:col>13</xdr:col>
      <xdr:colOff>276225</xdr:colOff>
      <xdr:row>31</xdr:row>
      <xdr:rowOff>869</xdr:rowOff>
    </xdr:to>
    <xdr:grpSp>
      <xdr:nvGrpSpPr>
        <xdr:cNvPr id="8" name="Group 7"/>
        <xdr:cNvGrpSpPr/>
      </xdr:nvGrpSpPr>
      <xdr:grpSpPr>
        <a:xfrm>
          <a:off x="9220200" y="3686175"/>
          <a:ext cx="466725" cy="2829794"/>
          <a:chOff x="9220200" y="3686175"/>
          <a:chExt cx="466725" cy="2829794"/>
        </a:xfrm>
      </xdr:grpSpPr>
      <xdr:grpSp>
        <xdr:nvGrpSpPr>
          <xdr:cNvPr id="12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149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382924</xdr:colOff>
      <xdr:row>12</xdr:row>
      <xdr:rowOff>202046</xdr:rowOff>
    </xdr:from>
    <xdr:to>
      <xdr:col>29</xdr:col>
      <xdr:colOff>226096</xdr:colOff>
      <xdr:row>26</xdr:row>
      <xdr:rowOff>247841</xdr:rowOff>
    </xdr:to>
    <xdr:sp macro="" textlink="">
      <xdr:nvSpPr>
        <xdr:cNvPr id="6" name="AutoShape 104"/>
        <xdr:cNvSpPr>
          <a:spLocks noChangeArrowheads="1"/>
        </xdr:cNvSpPr>
      </xdr:nvSpPr>
      <xdr:spPr bwMode="auto">
        <a:xfrm>
          <a:off x="15603682" y="2924849"/>
          <a:ext cx="2267717" cy="3817310"/>
        </a:xfrm>
        <a:prstGeom prst="wedgeRoundRectCallout">
          <a:avLst>
            <a:gd name="adj1" fmla="val -50005"/>
            <a:gd name="adj2" fmla="val -6745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เทศบาลภายใต้อำเภอนั้นๆ เช่น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เทศบาลนครนครราชสีมา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เทศบาลตำบลโคกกรวด</a:t>
          </a:r>
        </a:p>
      </xdr:txBody>
    </xdr:sp>
    <xdr:clientData/>
  </xdr:twoCellAnchor>
  <xdr:twoCellAnchor>
    <xdr:from>
      <xdr:col>24</xdr:col>
      <xdr:colOff>402454</xdr:colOff>
      <xdr:row>5</xdr:row>
      <xdr:rowOff>84283</xdr:rowOff>
    </xdr:from>
    <xdr:to>
      <xdr:col>29</xdr:col>
      <xdr:colOff>115166</xdr:colOff>
      <xdr:row>8</xdr:row>
      <xdr:rowOff>201277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5017075" y="1152238"/>
          <a:ext cx="2743394" cy="925175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20</xdr:col>
      <xdr:colOff>125097</xdr:colOff>
      <xdr:row>0</xdr:row>
      <xdr:rowOff>67352</xdr:rowOff>
    </xdr:from>
    <xdr:to>
      <xdr:col>22</xdr:col>
      <xdr:colOff>38484</xdr:colOff>
      <xdr:row>9</xdr:row>
      <xdr:rowOff>125069</xdr:rowOff>
    </xdr:to>
    <xdr:grpSp>
      <xdr:nvGrpSpPr>
        <xdr:cNvPr id="12" name="Group 11"/>
        <xdr:cNvGrpSpPr/>
      </xdr:nvGrpSpPr>
      <xdr:grpSpPr>
        <a:xfrm>
          <a:off x="13363885" y="67352"/>
          <a:ext cx="413690" cy="2107035"/>
          <a:chOff x="9736688" y="67352"/>
          <a:chExt cx="413690" cy="2203247"/>
        </a:xfrm>
      </xdr:grpSpPr>
      <xdr:grpSp>
        <xdr:nvGrpSpPr>
          <xdr:cNvPr id="8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150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479808</xdr:colOff>
      <xdr:row>6</xdr:row>
      <xdr:rowOff>8848</xdr:rowOff>
    </xdr:from>
    <xdr:to>
      <xdr:col>27</xdr:col>
      <xdr:colOff>317306</xdr:colOff>
      <xdr:row>15</xdr:row>
      <xdr:rowOff>219940</xdr:rowOff>
    </xdr:to>
    <xdr:sp macro="" textlink="">
      <xdr:nvSpPr>
        <xdr:cNvPr id="3186" name="AutoShape 104"/>
        <xdr:cNvSpPr>
          <a:spLocks noChangeArrowheads="1"/>
        </xdr:cNvSpPr>
      </xdr:nvSpPr>
      <xdr:spPr bwMode="auto">
        <a:xfrm rot="10800000">
          <a:off x="10707156" y="1269227"/>
          <a:ext cx="2868180" cy="2221925"/>
        </a:xfrm>
        <a:prstGeom prst="wedgeRoundRectCallout">
          <a:avLst>
            <a:gd name="adj1" fmla="val 58745"/>
            <a:gd name="adj2" fmla="val 6683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อบต.ภายใต้อำเภอนั้น ๆ เช่น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หนองจะบก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โคกสูง</a:t>
          </a:r>
        </a:p>
      </xdr:txBody>
    </xdr:sp>
    <xdr:clientData/>
  </xdr:twoCellAnchor>
  <xdr:twoCellAnchor>
    <xdr:from>
      <xdr:col>21</xdr:col>
      <xdr:colOff>27228</xdr:colOff>
      <xdr:row>1</xdr:row>
      <xdr:rowOff>151631</xdr:rowOff>
    </xdr:from>
    <xdr:to>
      <xdr:col>29</xdr:col>
      <xdr:colOff>105548</xdr:colOff>
      <xdr:row>5</xdr:row>
      <xdr:rowOff>249382</xdr:rowOff>
    </xdr:to>
    <xdr:sp macro="" textlink="">
      <xdr:nvSpPr>
        <xdr:cNvPr id="9" name="AutoShape 20"/>
        <xdr:cNvSpPr>
          <a:spLocks noChangeArrowheads="1"/>
        </xdr:cNvSpPr>
      </xdr:nvSpPr>
      <xdr:spPr bwMode="auto">
        <a:xfrm rot="10800000">
          <a:off x="14257001" y="392161"/>
          <a:ext cx="4648395" cy="848206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20</xdr:col>
      <xdr:colOff>67319</xdr:colOff>
      <xdr:row>17</xdr:row>
      <xdr:rowOff>192427</xdr:rowOff>
    </xdr:from>
    <xdr:to>
      <xdr:col>21</xdr:col>
      <xdr:colOff>294869</xdr:colOff>
      <xdr:row>28</xdr:row>
      <xdr:rowOff>3</xdr:rowOff>
    </xdr:to>
    <xdr:grpSp>
      <xdr:nvGrpSpPr>
        <xdr:cNvPr id="11" name="Group 10"/>
        <xdr:cNvGrpSpPr/>
      </xdr:nvGrpSpPr>
      <xdr:grpSpPr>
        <a:xfrm>
          <a:off x="12815425" y="3944700"/>
          <a:ext cx="381489" cy="2049318"/>
          <a:chOff x="9870218" y="4144765"/>
          <a:chExt cx="190210" cy="2873006"/>
        </a:xfrm>
      </xdr:grpSpPr>
      <xdr:grpSp>
        <xdr:nvGrpSpPr>
          <xdr:cNvPr id="8" name="Group 7"/>
          <xdr:cNvGrpSpPr/>
        </xdr:nvGrpSpPr>
        <xdr:grpSpPr>
          <a:xfrm>
            <a:off x="9870218" y="6234530"/>
            <a:ext cx="190210" cy="783241"/>
            <a:chOff x="9734839" y="6219831"/>
            <a:chExt cx="190210" cy="783241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81231" y="6416466"/>
              <a:ext cx="521412" cy="166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426417" y="6528253"/>
              <a:ext cx="783241" cy="16639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151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08597" y="4144765"/>
            <a:ext cx="131679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18</xdr:col>
      <xdr:colOff>876300</xdr:colOff>
      <xdr:row>18</xdr:row>
      <xdr:rowOff>104775</xdr:rowOff>
    </xdr:from>
    <xdr:to>
      <xdr:col>19</xdr:col>
      <xdr:colOff>0</xdr:colOff>
      <xdr:row>20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2068175" y="4133850"/>
          <a:ext cx="9334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876300</xdr:colOff>
      <xdr:row>16</xdr:row>
      <xdr:rowOff>104775</xdr:rowOff>
    </xdr:from>
    <xdr:to>
      <xdr:col>19</xdr:col>
      <xdr:colOff>0</xdr:colOff>
      <xdr:row>18</xdr:row>
      <xdr:rowOff>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12068175" y="3600450"/>
          <a:ext cx="9334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876300</xdr:colOff>
      <xdr:row>20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12068175" y="4562475"/>
          <a:ext cx="933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876300</xdr:colOff>
      <xdr:row>18</xdr:row>
      <xdr:rowOff>104775</xdr:rowOff>
    </xdr:from>
    <xdr:to>
      <xdr:col>19</xdr:col>
      <xdr:colOff>0</xdr:colOff>
      <xdr:row>20</xdr:row>
      <xdr:rowOff>0</xdr:rowOff>
    </xdr:to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12068175" y="4133850"/>
          <a:ext cx="9334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76200</xdr:rowOff>
    </xdr:from>
    <xdr:to>
      <xdr:col>15</xdr:col>
      <xdr:colOff>51185</xdr:colOff>
      <xdr:row>9</xdr:row>
      <xdr:rowOff>122285</xdr:rowOff>
    </xdr:to>
    <xdr:grpSp>
      <xdr:nvGrpSpPr>
        <xdr:cNvPr id="9" name="Group 8"/>
        <xdr:cNvGrpSpPr/>
      </xdr:nvGrpSpPr>
      <xdr:grpSpPr>
        <a:xfrm>
          <a:off x="9829800" y="76200"/>
          <a:ext cx="422660" cy="2198735"/>
          <a:chOff x="9582150" y="76200"/>
          <a:chExt cx="422660" cy="2198735"/>
        </a:xfrm>
      </xdr:grpSpPr>
      <xdr:grpSp>
        <xdr:nvGrpSpPr>
          <xdr:cNvPr id="6" name="Group 5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152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12</xdr:col>
      <xdr:colOff>876300</xdr:colOff>
      <xdr:row>10</xdr:row>
      <xdr:rowOff>104775</xdr:rowOff>
    </xdr:from>
    <xdr:to>
      <xdr:col>13</xdr:col>
      <xdr:colOff>0</xdr:colOff>
      <xdr:row>12</xdr:row>
      <xdr:rowOff>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9553575" y="2886075"/>
          <a:ext cx="409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876300</xdr:colOff>
      <xdr:row>11</xdr:row>
      <xdr:rowOff>104775</xdr:rowOff>
    </xdr:from>
    <xdr:to>
      <xdr:col>13</xdr:col>
      <xdr:colOff>0</xdr:colOff>
      <xdr:row>13</xdr:row>
      <xdr:rowOff>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9553575" y="3267075"/>
          <a:ext cx="409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876300</xdr:colOff>
      <xdr:row>11</xdr:row>
      <xdr:rowOff>104775</xdr:rowOff>
    </xdr:from>
    <xdr:to>
      <xdr:col>13</xdr:col>
      <xdr:colOff>0</xdr:colOff>
      <xdr:row>13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9553575" y="3267075"/>
          <a:ext cx="409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876300</xdr:colOff>
      <xdr:row>12</xdr:row>
      <xdr:rowOff>104775</xdr:rowOff>
    </xdr:from>
    <xdr:to>
      <xdr:col>13</xdr:col>
      <xdr:colOff>0</xdr:colOff>
      <xdr:row>14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9553575" y="3648075"/>
          <a:ext cx="409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1933575</xdr:colOff>
      <xdr:row>19</xdr:row>
      <xdr:rowOff>66675</xdr:rowOff>
    </xdr:from>
    <xdr:to>
      <xdr:col>11</xdr:col>
      <xdr:colOff>228600</xdr:colOff>
      <xdr:row>35</xdr:row>
      <xdr:rowOff>10394</xdr:rowOff>
    </xdr:to>
    <xdr:grpSp>
      <xdr:nvGrpSpPr>
        <xdr:cNvPr id="9" name="Group 8"/>
        <xdr:cNvGrpSpPr/>
      </xdr:nvGrpSpPr>
      <xdr:grpSpPr>
        <a:xfrm>
          <a:off x="9505950" y="3781425"/>
          <a:ext cx="466725" cy="2829794"/>
          <a:chOff x="9505950" y="3781425"/>
          <a:chExt cx="466725" cy="2829794"/>
        </a:xfrm>
      </xdr:grpSpPr>
      <xdr:grpSp>
        <xdr:nvGrpSpPr>
          <xdr:cNvPr id="6" name="Group 5"/>
          <xdr:cNvGrpSpPr/>
        </xdr:nvGrpSpPr>
        <xdr:grpSpPr>
          <a:xfrm>
            <a:off x="9639300" y="614362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5950" y="378142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L40"/>
  <sheetViews>
    <sheetView showGridLines="0" topLeftCell="A16" workbookViewId="0">
      <selection activeCell="L33" sqref="L33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10" width="14.285156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 x14ac:dyDescent="0.3">
      <c r="B1" s="2" t="s">
        <v>3</v>
      </c>
      <c r="C1" s="3">
        <v>19.100000000000001</v>
      </c>
      <c r="D1" s="2" t="s">
        <v>140</v>
      </c>
      <c r="E1" s="2"/>
      <c r="F1" s="2"/>
      <c r="G1" s="2"/>
    </row>
    <row r="2" spans="1:12" s="4" customFormat="1" x14ac:dyDescent="0.3">
      <c r="B2" s="1" t="s">
        <v>55</v>
      </c>
      <c r="C2" s="3">
        <v>19.100000000000001</v>
      </c>
      <c r="D2" s="5" t="s">
        <v>60</v>
      </c>
      <c r="E2" s="6"/>
      <c r="F2" s="6"/>
      <c r="G2" s="6"/>
    </row>
    <row r="3" spans="1:12" s="4" customFormat="1" x14ac:dyDescent="0.3">
      <c r="B3" s="1"/>
      <c r="C3" s="3"/>
      <c r="D3" s="5" t="s">
        <v>141</v>
      </c>
      <c r="E3" s="6"/>
      <c r="F3" s="6"/>
      <c r="G3" s="93"/>
    </row>
    <row r="4" spans="1:12" s="4" customFormat="1" ht="16.5" customHeight="1" x14ac:dyDescent="0.3">
      <c r="B4" s="1"/>
      <c r="C4" s="3"/>
      <c r="D4" s="5"/>
      <c r="E4" s="6"/>
      <c r="F4" s="6"/>
      <c r="G4" s="6"/>
      <c r="L4" s="7" t="s">
        <v>57</v>
      </c>
    </row>
    <row r="5" spans="1:12" ht="6" customHeight="1" x14ac:dyDescent="0.3"/>
    <row r="6" spans="1:12" s="10" customFormat="1" ht="17.25" x14ac:dyDescent="0.3">
      <c r="A6" s="166" t="s">
        <v>17</v>
      </c>
      <c r="B6" s="167"/>
      <c r="C6" s="167"/>
      <c r="D6" s="168"/>
      <c r="E6" s="178" t="s">
        <v>142</v>
      </c>
      <c r="F6" s="179"/>
      <c r="G6" s="180"/>
      <c r="H6" s="178" t="s">
        <v>143</v>
      </c>
      <c r="I6" s="179"/>
      <c r="J6" s="180"/>
      <c r="K6" s="82"/>
      <c r="L6" s="82"/>
    </row>
    <row r="7" spans="1:12" s="10" customFormat="1" ht="21" customHeight="1" x14ac:dyDescent="0.3">
      <c r="A7" s="169"/>
      <c r="B7" s="170"/>
      <c r="C7" s="170"/>
      <c r="D7" s="171"/>
      <c r="E7" s="79" t="s">
        <v>48</v>
      </c>
      <c r="F7" s="47"/>
      <c r="G7" s="79" t="s">
        <v>48</v>
      </c>
      <c r="H7" s="79" t="s">
        <v>48</v>
      </c>
      <c r="I7" s="47"/>
      <c r="J7" s="79" t="s">
        <v>48</v>
      </c>
      <c r="K7" s="52"/>
      <c r="L7" s="52"/>
    </row>
    <row r="8" spans="1:12" s="10" customFormat="1" ht="21" customHeight="1" x14ac:dyDescent="0.3">
      <c r="A8" s="172"/>
      <c r="B8" s="172"/>
      <c r="C8" s="172"/>
      <c r="D8" s="171"/>
      <c r="E8" s="71" t="s">
        <v>49</v>
      </c>
      <c r="F8" s="79"/>
      <c r="G8" s="71" t="s">
        <v>52</v>
      </c>
      <c r="H8" s="79" t="s">
        <v>49</v>
      </c>
      <c r="I8" s="79"/>
      <c r="J8" s="79" t="s">
        <v>52</v>
      </c>
      <c r="K8" s="110"/>
      <c r="L8" s="110" t="s">
        <v>21</v>
      </c>
    </row>
    <row r="9" spans="1:12" s="10" customFormat="1" ht="21" customHeight="1" x14ac:dyDescent="0.3">
      <c r="A9" s="172"/>
      <c r="B9" s="172"/>
      <c r="C9" s="172"/>
      <c r="D9" s="171"/>
      <c r="E9" s="79" t="s">
        <v>50</v>
      </c>
      <c r="F9" s="142"/>
      <c r="G9" s="79" t="s">
        <v>51</v>
      </c>
      <c r="H9" s="79" t="s">
        <v>50</v>
      </c>
      <c r="I9" s="142"/>
      <c r="J9" s="79" t="s">
        <v>51</v>
      </c>
      <c r="K9" s="110"/>
      <c r="L9" s="110"/>
    </row>
    <row r="10" spans="1:12" s="10" customFormat="1" ht="21" customHeight="1" x14ac:dyDescent="0.3">
      <c r="A10" s="172"/>
      <c r="B10" s="172"/>
      <c r="C10" s="172"/>
      <c r="D10" s="171"/>
      <c r="E10" s="111" t="s">
        <v>42</v>
      </c>
      <c r="F10" s="79" t="s">
        <v>19</v>
      </c>
      <c r="G10" s="79" t="s">
        <v>42</v>
      </c>
      <c r="H10" s="111" t="s">
        <v>42</v>
      </c>
      <c r="I10" s="79" t="s">
        <v>19</v>
      </c>
      <c r="J10" s="79" t="s">
        <v>42</v>
      </c>
      <c r="K10" s="110"/>
      <c r="L10" s="110"/>
    </row>
    <row r="11" spans="1:12" s="10" customFormat="1" ht="21" customHeight="1" x14ac:dyDescent="0.3">
      <c r="A11" s="173"/>
      <c r="B11" s="173"/>
      <c r="C11" s="173"/>
      <c r="D11" s="174"/>
      <c r="E11" s="143" t="s">
        <v>18</v>
      </c>
      <c r="F11" s="143" t="s">
        <v>40</v>
      </c>
      <c r="G11" s="143" t="s">
        <v>18</v>
      </c>
      <c r="H11" s="132" t="s">
        <v>18</v>
      </c>
      <c r="I11" s="143" t="s">
        <v>40</v>
      </c>
      <c r="J11" s="143" t="s">
        <v>18</v>
      </c>
      <c r="K11" s="108"/>
      <c r="L11" s="54"/>
    </row>
    <row r="12" spans="1:12" s="10" customFormat="1" ht="3" customHeight="1" x14ac:dyDescent="0.3">
      <c r="A12" s="94"/>
      <c r="B12" s="94"/>
      <c r="C12" s="94"/>
      <c r="D12" s="95"/>
      <c r="E12" s="95"/>
      <c r="F12" s="95"/>
      <c r="G12" s="95"/>
      <c r="H12" s="19"/>
      <c r="I12" s="14"/>
      <c r="J12" s="14"/>
      <c r="K12" s="20"/>
      <c r="L12" s="13"/>
    </row>
    <row r="13" spans="1:12" s="10" customFormat="1" ht="18" customHeight="1" x14ac:dyDescent="0.3">
      <c r="A13" s="176" t="s">
        <v>20</v>
      </c>
      <c r="B13" s="176"/>
      <c r="C13" s="176"/>
      <c r="D13" s="177"/>
      <c r="E13" s="146">
        <v>1365205776.05</v>
      </c>
      <c r="F13" s="146">
        <v>7518126685.8500004</v>
      </c>
      <c r="G13" s="146">
        <v>797759903.50999999</v>
      </c>
      <c r="H13" s="138">
        <f>SUM(H14:H20)</f>
        <v>1495539616.1999998</v>
      </c>
      <c r="I13" s="138">
        <f>SUM(I14:I20)</f>
        <v>4226075780.0700002</v>
      </c>
      <c r="J13" s="138">
        <f>SUM(J14:J20)</f>
        <v>856156409.59000003</v>
      </c>
      <c r="K13" s="175" t="s">
        <v>58</v>
      </c>
      <c r="L13" s="176"/>
    </row>
    <row r="14" spans="1:12" s="10" customFormat="1" ht="18" customHeight="1" x14ac:dyDescent="0.3">
      <c r="A14" s="76"/>
      <c r="B14" s="116" t="s">
        <v>22</v>
      </c>
      <c r="C14" s="76"/>
      <c r="D14" s="77"/>
      <c r="E14" s="147">
        <v>884152263.76999998</v>
      </c>
      <c r="F14" s="147">
        <v>2250872369.2800002</v>
      </c>
      <c r="G14" s="147">
        <v>565615288.74000001</v>
      </c>
      <c r="H14" s="139">
        <v>1016799646.79</v>
      </c>
      <c r="I14" s="139">
        <v>2632187064.0600004</v>
      </c>
      <c r="J14" s="139">
        <v>621630482.75</v>
      </c>
      <c r="K14" s="30"/>
      <c r="L14" s="116" t="s">
        <v>26</v>
      </c>
    </row>
    <row r="15" spans="1:12" s="10" customFormat="1" ht="18" customHeight="1" x14ac:dyDescent="0.3">
      <c r="A15" s="30"/>
      <c r="B15" s="30" t="s">
        <v>113</v>
      </c>
      <c r="C15" s="30"/>
      <c r="D15" s="78"/>
      <c r="E15" s="147">
        <v>90486247.739999995</v>
      </c>
      <c r="F15" s="147">
        <v>4124712438.8499999</v>
      </c>
      <c r="G15" s="147">
        <v>12983309.35</v>
      </c>
      <c r="H15" s="139">
        <v>12749526</v>
      </c>
      <c r="I15" s="139">
        <v>251444965.09999999</v>
      </c>
      <c r="J15" s="139">
        <v>21342547.370000001</v>
      </c>
      <c r="K15" s="30"/>
      <c r="L15" s="30" t="s">
        <v>134</v>
      </c>
    </row>
    <row r="16" spans="1:12" s="10" customFormat="1" ht="18" customHeight="1" x14ac:dyDescent="0.3">
      <c r="A16" s="30"/>
      <c r="B16" s="30" t="s">
        <v>23</v>
      </c>
      <c r="C16" s="30"/>
      <c r="D16" s="78"/>
      <c r="E16" s="147" t="s">
        <v>202</v>
      </c>
      <c r="F16" s="147">
        <v>114555123.63</v>
      </c>
      <c r="G16" s="147">
        <v>11090943.140000001</v>
      </c>
      <c r="H16" s="139">
        <v>87733078.959999993</v>
      </c>
      <c r="I16" s="139">
        <v>102907676.73000002</v>
      </c>
      <c r="J16" s="139">
        <v>10651696.51</v>
      </c>
      <c r="K16" s="30"/>
      <c r="L16" s="30" t="s">
        <v>27</v>
      </c>
    </row>
    <row r="17" spans="1:12" s="10" customFormat="1" ht="18" customHeight="1" x14ac:dyDescent="0.3">
      <c r="A17" s="30"/>
      <c r="B17" s="29" t="s">
        <v>133</v>
      </c>
      <c r="C17" s="30"/>
      <c r="D17" s="78"/>
      <c r="E17" s="147">
        <v>188336386.13</v>
      </c>
      <c r="F17" s="147" t="s">
        <v>202</v>
      </c>
      <c r="G17" s="147">
        <v>4429867</v>
      </c>
      <c r="H17" s="139">
        <v>163873425.63999999</v>
      </c>
      <c r="I17" s="139">
        <v>38706788.210000001</v>
      </c>
      <c r="J17" s="139">
        <v>3406642</v>
      </c>
      <c r="K17" s="30"/>
      <c r="L17" s="30" t="s">
        <v>135</v>
      </c>
    </row>
    <row r="18" spans="1:12" s="10" customFormat="1" ht="18" customHeight="1" x14ac:dyDescent="0.3">
      <c r="A18" s="30"/>
      <c r="B18" s="30" t="s">
        <v>39</v>
      </c>
      <c r="C18" s="30"/>
      <c r="D18" s="78"/>
      <c r="E18" s="147">
        <v>1166038.1299999999</v>
      </c>
      <c r="F18" s="147">
        <v>49657340.079999998</v>
      </c>
      <c r="G18" s="147">
        <v>2490997.5099999998</v>
      </c>
      <c r="H18" s="139">
        <v>3817901.33</v>
      </c>
      <c r="I18" s="139">
        <v>26548345.73</v>
      </c>
      <c r="J18" s="139">
        <v>1694095.18</v>
      </c>
      <c r="K18" s="30"/>
      <c r="L18" s="30" t="s">
        <v>28</v>
      </c>
    </row>
    <row r="19" spans="1:12" s="10" customFormat="1" ht="18" customHeight="1" x14ac:dyDescent="0.3">
      <c r="A19" s="29"/>
      <c r="B19" s="30" t="s">
        <v>30</v>
      </c>
      <c r="C19" s="30"/>
      <c r="D19" s="30"/>
      <c r="E19" s="139">
        <v>201064840.28</v>
      </c>
      <c r="F19" s="147">
        <v>978329414.00999999</v>
      </c>
      <c r="G19" s="147">
        <v>201149497.76999998</v>
      </c>
      <c r="H19" s="139">
        <v>207022037.47999999</v>
      </c>
      <c r="I19" s="139">
        <v>972345219.98999989</v>
      </c>
      <c r="J19" s="139">
        <v>140129097.44999999</v>
      </c>
      <c r="K19" s="30"/>
      <c r="L19" s="30" t="s">
        <v>31</v>
      </c>
    </row>
    <row r="20" spans="1:12" s="10" customFormat="1" ht="18" customHeight="1" x14ac:dyDescent="0.3">
      <c r="A20" s="29"/>
      <c r="B20" s="30" t="s">
        <v>11</v>
      </c>
      <c r="C20" s="29"/>
      <c r="D20" s="29"/>
      <c r="E20" s="139" t="s">
        <v>202</v>
      </c>
      <c r="F20" s="147" t="s">
        <v>202</v>
      </c>
      <c r="G20" s="147" t="s">
        <v>202</v>
      </c>
      <c r="H20" s="139">
        <v>3544000</v>
      </c>
      <c r="I20" s="139">
        <v>201935720.25</v>
      </c>
      <c r="J20" s="139">
        <v>57301848.329999998</v>
      </c>
      <c r="K20" s="30"/>
      <c r="L20" s="30" t="s">
        <v>2</v>
      </c>
    </row>
    <row r="21" spans="1:12" s="10" customFormat="1" ht="18" customHeight="1" x14ac:dyDescent="0.3">
      <c r="A21" s="176" t="s">
        <v>29</v>
      </c>
      <c r="B21" s="176"/>
      <c r="C21" s="176"/>
      <c r="D21" s="176"/>
      <c r="E21" s="138">
        <v>1223530870.3599999</v>
      </c>
      <c r="F21" s="146">
        <v>3293607669.8199997</v>
      </c>
      <c r="G21" s="146">
        <v>625553606.38</v>
      </c>
      <c r="H21" s="138">
        <f>SUM(H22:H27)</f>
        <v>1270339730.3100002</v>
      </c>
      <c r="I21" s="138">
        <f>SUM(I22:I27)</f>
        <v>3531716377.9900002</v>
      </c>
      <c r="J21" s="138">
        <f>SUM(J22:J26)</f>
        <v>553800072.38999999</v>
      </c>
      <c r="K21" s="175" t="s">
        <v>59</v>
      </c>
      <c r="L21" s="176"/>
    </row>
    <row r="22" spans="1:12" s="10" customFormat="1" ht="18" customHeight="1" x14ac:dyDescent="0.3">
      <c r="A22" s="29"/>
      <c r="B22" s="144" t="s">
        <v>44</v>
      </c>
      <c r="C22" s="76"/>
      <c r="D22" s="77"/>
      <c r="E22" s="147">
        <v>35788662.530000001</v>
      </c>
      <c r="F22" s="147">
        <v>356288211.87999994</v>
      </c>
      <c r="G22" s="147">
        <v>48367623.230000004</v>
      </c>
      <c r="H22" s="139">
        <v>43747173.490000002</v>
      </c>
      <c r="I22" s="139">
        <v>433610423.33999997</v>
      </c>
      <c r="J22" s="139">
        <v>71375205.819999993</v>
      </c>
      <c r="K22" s="116"/>
      <c r="L22" s="30" t="s">
        <v>128</v>
      </c>
    </row>
    <row r="23" spans="1:12" s="10" customFormat="1" ht="18" customHeight="1" x14ac:dyDescent="0.3">
      <c r="A23" s="116"/>
      <c r="B23" s="115" t="s">
        <v>114</v>
      </c>
      <c r="C23" s="76"/>
      <c r="D23" s="77"/>
      <c r="E23" s="147">
        <v>189400632.94</v>
      </c>
      <c r="F23" s="147">
        <v>825023840.08000004</v>
      </c>
      <c r="G23" s="147">
        <v>140056959.02000001</v>
      </c>
      <c r="H23" s="139">
        <v>191146343.12</v>
      </c>
      <c r="I23" s="139">
        <v>858337896.42000008</v>
      </c>
      <c r="J23" s="139">
        <v>148155317.99000001</v>
      </c>
      <c r="K23" s="116"/>
      <c r="L23" s="30" t="s">
        <v>129</v>
      </c>
    </row>
    <row r="24" spans="1:12" s="10" customFormat="1" ht="18" customHeight="1" x14ac:dyDescent="0.3">
      <c r="A24" s="115"/>
      <c r="B24" s="115" t="s">
        <v>115</v>
      </c>
      <c r="C24" s="115"/>
      <c r="D24" s="145"/>
      <c r="E24" s="147">
        <v>638595184.37</v>
      </c>
      <c r="F24" s="147">
        <v>1246010290.3999999</v>
      </c>
      <c r="G24" s="147">
        <v>159746512.88</v>
      </c>
      <c r="H24" s="139">
        <v>654362314.48000002</v>
      </c>
      <c r="I24" s="139">
        <v>1290525392.7300003</v>
      </c>
      <c r="J24" s="139">
        <v>174917606.53999999</v>
      </c>
      <c r="K24" s="116"/>
      <c r="L24" s="30" t="s">
        <v>130</v>
      </c>
    </row>
    <row r="25" spans="1:12" s="10" customFormat="1" ht="18" customHeight="1" x14ac:dyDescent="0.3">
      <c r="A25" s="115"/>
      <c r="B25" s="115" t="s">
        <v>116</v>
      </c>
      <c r="C25" s="115"/>
      <c r="D25" s="145"/>
      <c r="E25" s="147">
        <v>254229645.49000001</v>
      </c>
      <c r="F25" s="147">
        <v>758282067.75</v>
      </c>
      <c r="G25" s="147">
        <v>217575362.88999999</v>
      </c>
      <c r="H25" s="139">
        <v>327140334.31999999</v>
      </c>
      <c r="I25" s="139">
        <v>862818066.38999999</v>
      </c>
      <c r="J25" s="139">
        <v>126671352.66</v>
      </c>
      <c r="K25" s="116"/>
      <c r="L25" s="30" t="s">
        <v>131</v>
      </c>
    </row>
    <row r="26" spans="1:12" s="10" customFormat="1" ht="18" customHeight="1" x14ac:dyDescent="0.3">
      <c r="A26" s="115"/>
      <c r="B26" s="115" t="s">
        <v>117</v>
      </c>
      <c r="C26" s="115"/>
      <c r="D26" s="145"/>
      <c r="E26" s="147">
        <v>104614745.03</v>
      </c>
      <c r="F26" s="147">
        <v>81199689.939999998</v>
      </c>
      <c r="G26" s="147">
        <v>59805392.100000001</v>
      </c>
      <c r="H26" s="139">
        <v>53030656</v>
      </c>
      <c r="I26" s="139">
        <v>75636791.799999997</v>
      </c>
      <c r="J26" s="139">
        <v>32680589.379999999</v>
      </c>
      <c r="K26" s="116"/>
      <c r="L26" s="30" t="s">
        <v>31</v>
      </c>
    </row>
    <row r="27" spans="1:12" s="10" customFormat="1" ht="18" customHeight="1" x14ac:dyDescent="0.3">
      <c r="A27" s="115"/>
      <c r="B27" s="115" t="s">
        <v>118</v>
      </c>
      <c r="C27" s="115"/>
      <c r="D27" s="145"/>
      <c r="E27" s="147">
        <v>902000</v>
      </c>
      <c r="F27" s="147">
        <v>26803569.77</v>
      </c>
      <c r="G27" s="147">
        <v>1756.26</v>
      </c>
      <c r="H27" s="139">
        <v>912908.9</v>
      </c>
      <c r="I27" s="139">
        <v>10787807.309999999</v>
      </c>
      <c r="J27" s="139" t="s">
        <v>202</v>
      </c>
      <c r="K27" s="116"/>
      <c r="L27" s="30" t="s">
        <v>2</v>
      </c>
    </row>
    <row r="28" spans="1:12" s="13" customFormat="1" ht="3" customHeight="1" x14ac:dyDescent="0.3">
      <c r="A28" s="22"/>
      <c r="B28" s="96"/>
      <c r="C28" s="23"/>
      <c r="D28" s="24"/>
      <c r="E28" s="24"/>
      <c r="F28" s="24"/>
      <c r="G28" s="24"/>
      <c r="H28" s="17"/>
      <c r="I28" s="17"/>
      <c r="J28" s="17"/>
      <c r="K28" s="25"/>
      <c r="L28" s="23"/>
    </row>
    <row r="29" spans="1:12" s="10" customFormat="1" ht="3" customHeight="1" x14ac:dyDescent="0.3">
      <c r="A29" s="101"/>
      <c r="B29" s="9"/>
      <c r="C29" s="96"/>
      <c r="D29" s="96"/>
      <c r="E29" s="96"/>
      <c r="F29" s="96"/>
      <c r="G29" s="96"/>
      <c r="H29" s="13"/>
      <c r="I29" s="13"/>
      <c r="J29" s="13"/>
      <c r="K29" s="70"/>
      <c r="L29" s="96"/>
    </row>
    <row r="30" spans="1:12" s="26" customFormat="1" ht="17.25" x14ac:dyDescent="0.5">
      <c r="B30" s="26" t="s">
        <v>144</v>
      </c>
      <c r="I30" s="27"/>
      <c r="J30" s="27"/>
    </row>
    <row r="31" spans="1:12" s="10" customFormat="1" ht="15.75" customHeight="1" x14ac:dyDescent="0.3">
      <c r="B31" s="26" t="s">
        <v>145</v>
      </c>
    </row>
    <row r="32" spans="1:12" s="10" customFormat="1" ht="17.25" x14ac:dyDescent="0.3"/>
    <row r="33" spans="2:2" s="10" customFormat="1" ht="17.25" x14ac:dyDescent="0.3"/>
    <row r="34" spans="2:2" s="10" customFormat="1" ht="17.25" x14ac:dyDescent="0.3"/>
    <row r="35" spans="2:2" s="10" customFormat="1" ht="17.25" x14ac:dyDescent="0.3"/>
    <row r="36" spans="2:2" s="10" customFormat="1" ht="17.25" x14ac:dyDescent="0.3"/>
    <row r="37" spans="2:2" s="10" customFormat="1" ht="17.25" x14ac:dyDescent="0.3"/>
    <row r="38" spans="2:2" s="10" customFormat="1" ht="17.25" x14ac:dyDescent="0.3"/>
    <row r="39" spans="2:2" s="10" customFormat="1" ht="17.25" x14ac:dyDescent="0.3"/>
    <row r="40" spans="2:2" s="10" customFormat="1" x14ac:dyDescent="0.3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47"/>
  <sheetViews>
    <sheetView showGridLines="0" topLeftCell="M1" zoomScale="99" zoomScaleNormal="99" workbookViewId="0">
      <selection activeCell="X2" sqref="X2"/>
    </sheetView>
  </sheetViews>
  <sheetFormatPr defaultRowHeight="18.75" x14ac:dyDescent="0.3"/>
  <cols>
    <col min="1" max="1" width="1" style="8" customWidth="1"/>
    <col min="2" max="2" width="5.5703125" style="8" customWidth="1"/>
    <col min="3" max="3" width="4.42578125" style="8" bestFit="1" customWidth="1"/>
    <col min="4" max="4" width="15.140625" style="8" customWidth="1"/>
    <col min="5" max="6" width="12.140625" style="120" customWidth="1"/>
    <col min="7" max="7" width="10.85546875" style="120" customWidth="1"/>
    <col min="8" max="8" width="11.85546875" style="120" customWidth="1"/>
    <col min="9" max="9" width="10.28515625" style="120" customWidth="1"/>
    <col min="10" max="10" width="11.140625" style="120" customWidth="1"/>
    <col min="11" max="11" width="10.85546875" style="120" customWidth="1"/>
    <col min="12" max="13" width="11.42578125" style="120" customWidth="1"/>
    <col min="14" max="14" width="12.28515625" style="120" customWidth="1"/>
    <col min="15" max="15" width="11.140625" style="120" customWidth="1"/>
    <col min="16" max="16" width="10.42578125" style="120" customWidth="1"/>
    <col min="17" max="17" width="10" style="120" customWidth="1"/>
    <col min="18" max="18" width="1.28515625" style="8" customWidth="1"/>
    <col min="19" max="19" width="14" style="8" customWidth="1"/>
    <col min="20" max="20" width="11.42578125" style="8" customWidth="1"/>
    <col min="21" max="21" width="2.28515625" style="8" customWidth="1"/>
    <col min="22" max="22" width="5.140625" style="8" customWidth="1"/>
    <col min="23" max="16384" width="9.140625" style="8"/>
  </cols>
  <sheetData>
    <row r="1" spans="1:24" s="1" customFormat="1" x14ac:dyDescent="0.3">
      <c r="B1" s="2" t="s">
        <v>3</v>
      </c>
      <c r="C1" s="3">
        <v>19.2</v>
      </c>
      <c r="D1" s="2" t="s">
        <v>146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24" s="4" customFormat="1" x14ac:dyDescent="0.3">
      <c r="B2" s="1" t="s">
        <v>55</v>
      </c>
      <c r="C2" s="3">
        <v>19.2</v>
      </c>
      <c r="D2" s="5" t="s">
        <v>147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24" s="4" customFormat="1" x14ac:dyDescent="0.3">
      <c r="B3" s="1"/>
      <c r="C3" s="3"/>
      <c r="D3" s="5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S3" s="7" t="s">
        <v>57</v>
      </c>
      <c r="T3" s="7"/>
    </row>
    <row r="4" spans="1:24" ht="6" customHeight="1" x14ac:dyDescent="0.3"/>
    <row r="5" spans="1:24" s="47" customFormat="1" ht="19.5" customHeight="1" x14ac:dyDescent="0.25">
      <c r="A5" s="182" t="s">
        <v>32</v>
      </c>
      <c r="B5" s="182"/>
      <c r="C5" s="182"/>
      <c r="D5" s="187"/>
      <c r="E5" s="190" t="s">
        <v>33</v>
      </c>
      <c r="F5" s="191"/>
      <c r="G5" s="191"/>
      <c r="H5" s="191"/>
      <c r="I5" s="191"/>
      <c r="J5" s="191"/>
      <c r="K5" s="192"/>
      <c r="L5" s="193" t="s">
        <v>34</v>
      </c>
      <c r="M5" s="194"/>
      <c r="N5" s="194"/>
      <c r="O5" s="194"/>
      <c r="P5" s="194"/>
      <c r="Q5" s="195"/>
      <c r="R5" s="181" t="s">
        <v>46</v>
      </c>
      <c r="S5" s="182"/>
      <c r="T5" s="182"/>
    </row>
    <row r="6" spans="1:24" s="47" customFormat="1" ht="19.5" customHeight="1" x14ac:dyDescent="0.25">
      <c r="A6" s="184"/>
      <c r="B6" s="184"/>
      <c r="C6" s="184"/>
      <c r="D6" s="188"/>
      <c r="E6" s="185" t="s">
        <v>25</v>
      </c>
      <c r="F6" s="186"/>
      <c r="G6" s="186"/>
      <c r="H6" s="186"/>
      <c r="I6" s="186"/>
      <c r="J6" s="186"/>
      <c r="K6" s="189"/>
      <c r="L6" s="196" t="s">
        <v>35</v>
      </c>
      <c r="M6" s="197"/>
      <c r="N6" s="197"/>
      <c r="O6" s="197"/>
      <c r="P6" s="197"/>
      <c r="Q6" s="198"/>
      <c r="R6" s="183"/>
      <c r="S6" s="184"/>
      <c r="T6" s="184"/>
    </row>
    <row r="7" spans="1:24" s="47" customFormat="1" ht="19.5" customHeight="1" x14ac:dyDescent="0.25">
      <c r="A7" s="184"/>
      <c r="B7" s="184"/>
      <c r="C7" s="184"/>
      <c r="D7" s="188"/>
      <c r="E7" s="79"/>
      <c r="F7" s="79" t="s">
        <v>38</v>
      </c>
      <c r="G7" s="79"/>
      <c r="H7" s="79"/>
      <c r="I7" s="79"/>
      <c r="J7" s="71"/>
      <c r="K7" s="133"/>
      <c r="L7" s="81"/>
      <c r="M7" s="81"/>
      <c r="N7" s="81"/>
      <c r="O7" s="81"/>
      <c r="P7" s="81"/>
      <c r="Q7" s="81"/>
      <c r="R7" s="183"/>
      <c r="S7" s="184"/>
      <c r="T7" s="184"/>
      <c r="W7" s="62"/>
      <c r="X7" s="62"/>
    </row>
    <row r="8" spans="1:24" s="47" customFormat="1" ht="19.5" customHeight="1" x14ac:dyDescent="0.25">
      <c r="A8" s="184"/>
      <c r="B8" s="184"/>
      <c r="C8" s="184"/>
      <c r="D8" s="188"/>
      <c r="E8" s="79" t="s">
        <v>22</v>
      </c>
      <c r="F8" s="79" t="s">
        <v>119</v>
      </c>
      <c r="G8" s="79"/>
      <c r="H8" s="79" t="s">
        <v>24</v>
      </c>
      <c r="I8" s="79"/>
      <c r="J8" s="81"/>
      <c r="K8" s="79"/>
      <c r="L8" s="81"/>
      <c r="M8" s="81"/>
      <c r="N8" s="81"/>
      <c r="O8" s="81"/>
      <c r="P8" s="81"/>
      <c r="Q8" s="81"/>
      <c r="R8" s="183"/>
      <c r="S8" s="184"/>
      <c r="T8" s="184"/>
      <c r="W8" s="62"/>
      <c r="X8" s="62"/>
    </row>
    <row r="9" spans="1:24" s="47" customFormat="1" ht="19.5" customHeight="1" x14ac:dyDescent="0.25">
      <c r="A9" s="184"/>
      <c r="B9" s="184"/>
      <c r="C9" s="184"/>
      <c r="D9" s="188"/>
      <c r="E9" s="72" t="s">
        <v>37</v>
      </c>
      <c r="F9" s="79" t="s">
        <v>120</v>
      </c>
      <c r="G9" s="79"/>
      <c r="H9" s="71" t="s">
        <v>121</v>
      </c>
      <c r="I9" s="79"/>
      <c r="J9" s="81"/>
      <c r="K9" s="79"/>
      <c r="L9" s="81" t="s">
        <v>44</v>
      </c>
      <c r="M9" s="81"/>
      <c r="N9" s="81"/>
      <c r="O9" s="81"/>
      <c r="P9" s="81"/>
      <c r="Q9" s="81"/>
      <c r="R9" s="183"/>
      <c r="S9" s="184"/>
      <c r="T9" s="184"/>
      <c r="W9" s="62"/>
      <c r="X9" s="62"/>
    </row>
    <row r="10" spans="1:24" s="47" customFormat="1" ht="19.5" customHeight="1" x14ac:dyDescent="0.25">
      <c r="A10" s="184"/>
      <c r="B10" s="184"/>
      <c r="C10" s="184"/>
      <c r="D10" s="188"/>
      <c r="E10" s="72" t="s">
        <v>41</v>
      </c>
      <c r="F10" s="102" t="s">
        <v>138</v>
      </c>
      <c r="G10" s="79" t="s">
        <v>23</v>
      </c>
      <c r="H10" s="102" t="s">
        <v>139</v>
      </c>
      <c r="I10" s="79" t="s">
        <v>39</v>
      </c>
      <c r="J10" s="81" t="s">
        <v>30</v>
      </c>
      <c r="K10" s="79" t="s">
        <v>11</v>
      </c>
      <c r="L10" s="73" t="s">
        <v>36</v>
      </c>
      <c r="M10" s="81" t="s">
        <v>114</v>
      </c>
      <c r="N10" s="81" t="s">
        <v>115</v>
      </c>
      <c r="O10" s="81" t="s">
        <v>116</v>
      </c>
      <c r="P10" s="81" t="s">
        <v>117</v>
      </c>
      <c r="Q10" s="81" t="s">
        <v>122</v>
      </c>
      <c r="R10" s="183"/>
      <c r="S10" s="184"/>
      <c r="T10" s="184"/>
      <c r="W10" s="99"/>
      <c r="X10" s="99"/>
    </row>
    <row r="11" spans="1:24" s="47" customFormat="1" ht="19.5" customHeight="1" x14ac:dyDescent="0.25">
      <c r="A11" s="186"/>
      <c r="B11" s="186"/>
      <c r="C11" s="186"/>
      <c r="D11" s="189"/>
      <c r="E11" s="74" t="s">
        <v>41</v>
      </c>
      <c r="F11" s="74" t="s">
        <v>137</v>
      </c>
      <c r="G11" s="74" t="s">
        <v>27</v>
      </c>
      <c r="H11" s="74" t="s">
        <v>136</v>
      </c>
      <c r="I11" s="74" t="s">
        <v>28</v>
      </c>
      <c r="J11" s="75" t="s">
        <v>31</v>
      </c>
      <c r="K11" s="74" t="s">
        <v>2</v>
      </c>
      <c r="L11" s="75" t="s">
        <v>132</v>
      </c>
      <c r="M11" s="75" t="s">
        <v>129</v>
      </c>
      <c r="N11" s="75" t="s">
        <v>130</v>
      </c>
      <c r="O11" s="75" t="s">
        <v>131</v>
      </c>
      <c r="P11" s="75" t="s">
        <v>31</v>
      </c>
      <c r="Q11" s="74" t="s">
        <v>2</v>
      </c>
      <c r="R11" s="185"/>
      <c r="S11" s="186"/>
      <c r="T11" s="186"/>
      <c r="W11" s="62"/>
      <c r="X11" s="62"/>
    </row>
    <row r="12" spans="1:24" s="47" customFormat="1" ht="3" customHeight="1" x14ac:dyDescent="0.25">
      <c r="A12" s="49"/>
      <c r="B12" s="49"/>
      <c r="C12" s="49"/>
      <c r="D12" s="50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52"/>
      <c r="S12" s="49"/>
      <c r="T12" s="107"/>
      <c r="W12" s="52"/>
      <c r="X12" s="52"/>
    </row>
    <row r="13" spans="1:24" s="47" customFormat="1" ht="18" customHeight="1" x14ac:dyDescent="0.25">
      <c r="A13" s="76"/>
      <c r="B13" s="176" t="s">
        <v>45</v>
      </c>
      <c r="C13" s="176"/>
      <c r="D13" s="176"/>
      <c r="E13" s="126">
        <f>SUM(E15:E28)</f>
        <v>2632187064.0600004</v>
      </c>
      <c r="F13" s="126">
        <f t="shared" ref="F13:K13" si="0">SUM(F15:F28)</f>
        <v>251444965.09999999</v>
      </c>
      <c r="G13" s="126">
        <f t="shared" si="0"/>
        <v>102907676.73000002</v>
      </c>
      <c r="H13" s="126">
        <f t="shared" si="0"/>
        <v>38706788.210000001</v>
      </c>
      <c r="I13" s="126">
        <f t="shared" si="0"/>
        <v>26548345.73</v>
      </c>
      <c r="J13" s="126">
        <f t="shared" si="0"/>
        <v>972345219.98999989</v>
      </c>
      <c r="K13" s="126">
        <f t="shared" si="0"/>
        <v>201935720.25</v>
      </c>
      <c r="L13" s="126">
        <f>SUM(L15:L28)</f>
        <v>433610423.33999997</v>
      </c>
      <c r="M13" s="126">
        <f t="shared" ref="M13:Q13" si="1">SUM(M15:M28)</f>
        <v>858337896.42000008</v>
      </c>
      <c r="N13" s="126">
        <f t="shared" si="1"/>
        <v>1290525392.7300003</v>
      </c>
      <c r="O13" s="126">
        <f t="shared" si="1"/>
        <v>862818066.38999999</v>
      </c>
      <c r="P13" s="126">
        <f t="shared" si="1"/>
        <v>75636791.799999997</v>
      </c>
      <c r="Q13" s="126">
        <f t="shared" si="1"/>
        <v>10787807.309999999</v>
      </c>
      <c r="R13" s="30"/>
      <c r="S13" s="76" t="s">
        <v>1</v>
      </c>
      <c r="T13" s="76"/>
      <c r="U13" s="29"/>
      <c r="V13" s="29"/>
      <c r="W13" s="30"/>
      <c r="X13" s="52"/>
    </row>
    <row r="14" spans="1:24" s="47" customFormat="1" ht="18" customHeight="1" x14ac:dyDescent="0.25">
      <c r="A14" s="76"/>
      <c r="B14" s="200" t="s">
        <v>173</v>
      </c>
      <c r="C14" s="200"/>
      <c r="D14" s="200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30"/>
      <c r="S14" s="115" t="s">
        <v>174</v>
      </c>
      <c r="T14" s="115"/>
      <c r="U14" s="29"/>
      <c r="V14" s="29"/>
      <c r="W14" s="30"/>
      <c r="X14" s="52"/>
    </row>
    <row r="15" spans="1:24" s="47" customFormat="1" ht="18" customHeight="1" x14ac:dyDescent="0.25">
      <c r="A15" s="76"/>
      <c r="B15" s="200" t="s">
        <v>203</v>
      </c>
      <c r="C15" s="200"/>
      <c r="D15" s="200"/>
      <c r="E15" s="127">
        <v>520069962.20000005</v>
      </c>
      <c r="F15" s="127">
        <v>162378018.21000001</v>
      </c>
      <c r="G15" s="127">
        <v>36971787.060000002</v>
      </c>
      <c r="H15" s="127">
        <v>13339648.060000001</v>
      </c>
      <c r="I15" s="127">
        <v>2489614.12</v>
      </c>
      <c r="J15" s="127">
        <v>434735917.25999999</v>
      </c>
      <c r="K15" s="127">
        <v>79828972.540000007</v>
      </c>
      <c r="L15" s="128">
        <v>148834610.56</v>
      </c>
      <c r="M15" s="128">
        <v>340153980.95999998</v>
      </c>
      <c r="N15" s="128">
        <v>466362799.72000003</v>
      </c>
      <c r="O15" s="128">
        <v>220668762.33000001</v>
      </c>
      <c r="P15" s="128">
        <v>13688801.630000001</v>
      </c>
      <c r="Q15" s="128">
        <v>4435000</v>
      </c>
      <c r="R15" s="30"/>
      <c r="S15" s="116" t="s">
        <v>175</v>
      </c>
      <c r="T15" s="116"/>
      <c r="U15" s="29"/>
      <c r="V15" s="29"/>
      <c r="W15" s="30"/>
      <c r="X15" s="52"/>
    </row>
    <row r="16" spans="1:24" s="47" customFormat="1" ht="18" customHeight="1" x14ac:dyDescent="0.25">
      <c r="A16" s="76"/>
      <c r="B16" s="199" t="s">
        <v>204</v>
      </c>
      <c r="C16" s="199"/>
      <c r="D16" s="199"/>
      <c r="E16" s="127">
        <v>233485508.69</v>
      </c>
      <c r="F16" s="127">
        <v>6262964.46</v>
      </c>
      <c r="G16" s="127">
        <v>9312170.0399999991</v>
      </c>
      <c r="H16" s="130" t="s">
        <v>202</v>
      </c>
      <c r="I16" s="127">
        <v>2778870.31</v>
      </c>
      <c r="J16" s="127">
        <v>76513102.489999995</v>
      </c>
      <c r="K16" s="127">
        <v>30877201.43</v>
      </c>
      <c r="L16" s="128">
        <v>39819788.119999997</v>
      </c>
      <c r="M16" s="128">
        <v>52620228.93</v>
      </c>
      <c r="N16" s="128">
        <v>72748576.390000001</v>
      </c>
      <c r="O16" s="128">
        <v>71774389.849999994</v>
      </c>
      <c r="P16" s="128">
        <v>11837990</v>
      </c>
      <c r="Q16" s="131" t="s">
        <v>202</v>
      </c>
      <c r="R16" s="30"/>
      <c r="S16" s="117" t="s">
        <v>176</v>
      </c>
      <c r="T16" s="117"/>
      <c r="U16" s="29"/>
      <c r="V16" s="29"/>
      <c r="W16" s="30"/>
      <c r="X16" s="52"/>
    </row>
    <row r="17" spans="1:24" s="47" customFormat="1" ht="18" customHeight="1" x14ac:dyDescent="0.25">
      <c r="A17" s="76"/>
      <c r="B17" s="200" t="s">
        <v>205</v>
      </c>
      <c r="C17" s="200"/>
      <c r="D17" s="200"/>
      <c r="E17" s="127">
        <v>261048868.72999999</v>
      </c>
      <c r="F17" s="127">
        <v>6188181.2000000002</v>
      </c>
      <c r="G17" s="127">
        <v>6169689.7999999998</v>
      </c>
      <c r="H17" s="127">
        <v>604878.1</v>
      </c>
      <c r="I17" s="127">
        <v>1319145</v>
      </c>
      <c r="J17" s="127">
        <v>74683295.670000002</v>
      </c>
      <c r="K17" s="127">
        <v>26518089.829999998</v>
      </c>
      <c r="L17" s="128">
        <v>60863039.18</v>
      </c>
      <c r="M17" s="128">
        <v>52203505.710000001</v>
      </c>
      <c r="N17" s="128">
        <v>97569708.819999993</v>
      </c>
      <c r="O17" s="128">
        <v>74672556.170000002</v>
      </c>
      <c r="P17" s="128">
        <v>13124861.800000001</v>
      </c>
      <c r="Q17" s="128">
        <v>170000</v>
      </c>
      <c r="R17" s="30"/>
      <c r="S17" s="117" t="s">
        <v>177</v>
      </c>
      <c r="T17" s="117"/>
      <c r="U17" s="29"/>
      <c r="V17" s="29"/>
      <c r="W17" s="30"/>
      <c r="X17" s="52"/>
    </row>
    <row r="18" spans="1:24" s="47" customFormat="1" ht="18" customHeight="1" x14ac:dyDescent="0.25">
      <c r="A18" s="76"/>
      <c r="B18" s="199" t="s">
        <v>206</v>
      </c>
      <c r="C18" s="199"/>
      <c r="D18" s="199"/>
      <c r="E18" s="127">
        <v>141230021.71000001</v>
      </c>
      <c r="F18" s="127">
        <v>5794099</v>
      </c>
      <c r="G18" s="127">
        <v>4211151.2699999996</v>
      </c>
      <c r="H18" s="130" t="s">
        <v>202</v>
      </c>
      <c r="I18" s="127">
        <v>585696</v>
      </c>
      <c r="J18" s="127">
        <v>44866059</v>
      </c>
      <c r="K18" s="127">
        <v>399380</v>
      </c>
      <c r="L18" s="128">
        <v>16563753.66</v>
      </c>
      <c r="M18" s="128">
        <v>34057381.950000003</v>
      </c>
      <c r="N18" s="128">
        <v>48531098.630000003</v>
      </c>
      <c r="O18" s="128">
        <v>48473865.299999997</v>
      </c>
      <c r="P18" s="128">
        <v>4549313.5</v>
      </c>
      <c r="Q18" s="131" t="s">
        <v>202</v>
      </c>
      <c r="R18" s="30"/>
      <c r="S18" s="117" t="s">
        <v>178</v>
      </c>
      <c r="T18" s="117"/>
      <c r="U18" s="29"/>
      <c r="V18" s="29"/>
      <c r="W18" s="30"/>
      <c r="X18" s="52"/>
    </row>
    <row r="19" spans="1:24" s="47" customFormat="1" ht="18" customHeight="1" x14ac:dyDescent="0.25">
      <c r="A19" s="76"/>
      <c r="B19" s="199" t="s">
        <v>207</v>
      </c>
      <c r="C19" s="199"/>
      <c r="D19" s="199"/>
      <c r="E19" s="127">
        <v>211469231.44999999</v>
      </c>
      <c r="F19" s="127">
        <v>9871741.8200000003</v>
      </c>
      <c r="G19" s="127">
        <v>9199463.4800000004</v>
      </c>
      <c r="H19" s="130" t="s">
        <v>202</v>
      </c>
      <c r="I19" s="127">
        <v>14594285</v>
      </c>
      <c r="J19" s="127">
        <v>22941007</v>
      </c>
      <c r="K19" s="130" t="s">
        <v>202</v>
      </c>
      <c r="L19" s="128">
        <v>10699731.43</v>
      </c>
      <c r="M19" s="128">
        <v>47384775.020000003</v>
      </c>
      <c r="N19" s="128">
        <v>51153457.469999999</v>
      </c>
      <c r="O19" s="128">
        <v>70455966.359999999</v>
      </c>
      <c r="P19" s="128">
        <v>2094860.33</v>
      </c>
      <c r="Q19" s="131" t="s">
        <v>202</v>
      </c>
      <c r="R19" s="30"/>
      <c r="S19" s="116" t="s">
        <v>179</v>
      </c>
      <c r="T19" s="116"/>
      <c r="U19" s="29"/>
      <c r="V19" s="29"/>
      <c r="W19" s="30"/>
      <c r="X19" s="52"/>
    </row>
    <row r="20" spans="1:24" s="47" customFormat="1" ht="18" customHeight="1" x14ac:dyDescent="0.25">
      <c r="A20" s="76"/>
      <c r="B20" s="115" t="s">
        <v>208</v>
      </c>
      <c r="C20" s="115"/>
      <c r="D20" s="115"/>
      <c r="E20" s="127">
        <v>140724658.42000002</v>
      </c>
      <c r="F20" s="127">
        <v>5849605.0300000003</v>
      </c>
      <c r="G20" s="127">
        <v>1681211.73</v>
      </c>
      <c r="H20" s="127">
        <v>7281293.7599999998</v>
      </c>
      <c r="I20" s="127">
        <v>277350</v>
      </c>
      <c r="J20" s="127">
        <v>31794000</v>
      </c>
      <c r="K20" s="127">
        <v>34648076.450000003</v>
      </c>
      <c r="L20" s="128">
        <v>23640266.510000002</v>
      </c>
      <c r="M20" s="128">
        <v>36824114.859999999</v>
      </c>
      <c r="N20" s="128">
        <v>68256730.5</v>
      </c>
      <c r="O20" s="128">
        <v>33306304.300000001</v>
      </c>
      <c r="P20" s="128">
        <v>3985460.33</v>
      </c>
      <c r="Q20" s="128">
        <v>197500</v>
      </c>
      <c r="R20" s="30"/>
      <c r="S20" s="116" t="s">
        <v>180</v>
      </c>
      <c r="T20" s="116"/>
      <c r="U20" s="29"/>
      <c r="V20" s="29"/>
      <c r="W20" s="30"/>
      <c r="X20" s="52"/>
    </row>
    <row r="21" spans="1:24" s="47" customFormat="1" ht="18" customHeight="1" x14ac:dyDescent="0.25">
      <c r="A21" s="76"/>
      <c r="B21" s="199" t="s">
        <v>165</v>
      </c>
      <c r="C21" s="199"/>
      <c r="D21" s="199"/>
      <c r="E21" s="127"/>
      <c r="F21" s="127"/>
      <c r="G21" s="127"/>
      <c r="H21" s="127"/>
      <c r="I21" s="127"/>
      <c r="J21" s="127"/>
      <c r="K21" s="127"/>
      <c r="L21" s="129"/>
      <c r="M21" s="129"/>
      <c r="N21" s="129"/>
      <c r="O21" s="129"/>
      <c r="P21" s="129"/>
      <c r="Q21" s="129"/>
      <c r="R21" s="30"/>
      <c r="S21" s="115" t="s">
        <v>181</v>
      </c>
      <c r="T21" s="115"/>
      <c r="U21" s="29"/>
      <c r="V21" s="29"/>
      <c r="W21" s="30"/>
      <c r="X21" s="52"/>
    </row>
    <row r="22" spans="1:24" s="47" customFormat="1" ht="18" customHeight="1" x14ac:dyDescent="0.25">
      <c r="A22" s="76"/>
      <c r="B22" s="200" t="s">
        <v>209</v>
      </c>
      <c r="C22" s="200"/>
      <c r="D22" s="200"/>
      <c r="E22" s="127">
        <v>472470735.49000001</v>
      </c>
      <c r="F22" s="127">
        <v>39188253.579999998</v>
      </c>
      <c r="G22" s="127">
        <v>16316529.050000001</v>
      </c>
      <c r="H22" s="127">
        <v>6358320</v>
      </c>
      <c r="I22" s="127">
        <v>2002933</v>
      </c>
      <c r="J22" s="127">
        <v>64839673.770000003</v>
      </c>
      <c r="K22" s="127">
        <v>20064000</v>
      </c>
      <c r="L22" s="128">
        <v>32068633.649999999</v>
      </c>
      <c r="M22" s="128">
        <v>102940805.09</v>
      </c>
      <c r="N22" s="128">
        <v>223479146.66</v>
      </c>
      <c r="O22" s="128">
        <v>140263368.38999999</v>
      </c>
      <c r="P22" s="128">
        <v>2680150.11</v>
      </c>
      <c r="Q22" s="128">
        <v>5385307.3099999996</v>
      </c>
      <c r="R22" s="30"/>
      <c r="S22" s="116" t="s">
        <v>182</v>
      </c>
      <c r="T22" s="116"/>
      <c r="U22" s="29"/>
      <c r="V22" s="29"/>
      <c r="W22" s="30"/>
      <c r="X22" s="52"/>
    </row>
    <row r="23" spans="1:24" s="47" customFormat="1" ht="18" customHeight="1" x14ac:dyDescent="0.25">
      <c r="A23" s="76"/>
      <c r="B23" s="200" t="s">
        <v>210</v>
      </c>
      <c r="C23" s="200"/>
      <c r="D23" s="200"/>
      <c r="E23" s="127">
        <v>234993076.19999999</v>
      </c>
      <c r="F23" s="127">
        <v>7918983</v>
      </c>
      <c r="G23" s="127">
        <v>6127816.4500000002</v>
      </c>
      <c r="H23" s="130" t="s">
        <v>201</v>
      </c>
      <c r="I23" s="127">
        <v>610402.30000000005</v>
      </c>
      <c r="J23" s="127">
        <v>78041626</v>
      </c>
      <c r="K23" s="130" t="s">
        <v>202</v>
      </c>
      <c r="L23" s="128">
        <v>33430857.559999999</v>
      </c>
      <c r="M23" s="128">
        <v>57999568</v>
      </c>
      <c r="N23" s="128">
        <v>109540964.54000001</v>
      </c>
      <c r="O23" s="128">
        <v>45819381.600000001</v>
      </c>
      <c r="P23" s="128">
        <v>4159460.33</v>
      </c>
      <c r="Q23" s="131" t="s">
        <v>202</v>
      </c>
      <c r="R23" s="30"/>
      <c r="S23" s="116" t="s">
        <v>183</v>
      </c>
      <c r="T23" s="116"/>
      <c r="U23" s="29"/>
      <c r="V23" s="29"/>
      <c r="W23" s="30"/>
      <c r="X23" s="52"/>
    </row>
    <row r="24" spans="1:24" s="47" customFormat="1" ht="18" customHeight="1" x14ac:dyDescent="0.25">
      <c r="A24" s="76"/>
      <c r="B24" s="115" t="s">
        <v>166</v>
      </c>
      <c r="C24" s="115"/>
      <c r="D24" s="115"/>
      <c r="E24" s="127"/>
      <c r="F24" s="127"/>
      <c r="G24" s="127"/>
      <c r="H24" s="127"/>
      <c r="I24" s="127"/>
      <c r="J24" s="127"/>
      <c r="K24" s="130"/>
      <c r="L24" s="128"/>
      <c r="M24" s="128"/>
      <c r="N24" s="128"/>
      <c r="O24" s="128"/>
      <c r="P24" s="128"/>
      <c r="Q24" s="131"/>
      <c r="R24" s="30"/>
      <c r="S24" s="115" t="s">
        <v>184</v>
      </c>
      <c r="T24" s="115"/>
      <c r="U24" s="29"/>
      <c r="V24" s="29"/>
      <c r="W24" s="30"/>
      <c r="X24" s="52"/>
    </row>
    <row r="25" spans="1:24" s="47" customFormat="1" ht="18" customHeight="1" x14ac:dyDescent="0.25">
      <c r="A25" s="76"/>
      <c r="B25" s="200" t="s">
        <v>211</v>
      </c>
      <c r="C25" s="200"/>
      <c r="D25" s="200"/>
      <c r="E25" s="127">
        <v>88658415.650000006</v>
      </c>
      <c r="F25" s="127">
        <v>1897677.2</v>
      </c>
      <c r="G25" s="127">
        <v>2531418.65</v>
      </c>
      <c r="H25" s="130" t="s">
        <v>202</v>
      </c>
      <c r="I25" s="127">
        <v>273908</v>
      </c>
      <c r="J25" s="127">
        <v>27858361.800000001</v>
      </c>
      <c r="K25" s="130">
        <v>9600000</v>
      </c>
      <c r="L25" s="128">
        <v>19304390.859999999</v>
      </c>
      <c r="M25" s="128">
        <v>32046296.969999999</v>
      </c>
      <c r="N25" s="128">
        <v>25009459.469999999</v>
      </c>
      <c r="O25" s="128">
        <v>21969536.300000001</v>
      </c>
      <c r="P25" s="128">
        <v>4189840</v>
      </c>
      <c r="Q25" s="131" t="s">
        <v>202</v>
      </c>
      <c r="R25" s="30"/>
      <c r="S25" s="116" t="s">
        <v>185</v>
      </c>
      <c r="T25" s="116"/>
      <c r="U25" s="29"/>
      <c r="V25" s="29"/>
      <c r="W25" s="29"/>
    </row>
    <row r="26" spans="1:24" s="47" customFormat="1" ht="18" customHeight="1" x14ac:dyDescent="0.25">
      <c r="A26" s="76"/>
      <c r="B26" s="200" t="s">
        <v>212</v>
      </c>
      <c r="C26" s="200"/>
      <c r="D26" s="200"/>
      <c r="E26" s="127">
        <v>115540105.32000001</v>
      </c>
      <c r="F26" s="127">
        <v>1784358</v>
      </c>
      <c r="G26" s="127">
        <v>3491298.88</v>
      </c>
      <c r="H26" s="127">
        <v>2675078.29</v>
      </c>
      <c r="I26" s="127">
        <v>1109243</v>
      </c>
      <c r="J26" s="127">
        <v>50326123</v>
      </c>
      <c r="K26" s="130" t="s">
        <v>202</v>
      </c>
      <c r="L26" s="128">
        <v>10718562.09</v>
      </c>
      <c r="M26" s="128">
        <v>47486430.57</v>
      </c>
      <c r="N26" s="128">
        <v>53724823.68</v>
      </c>
      <c r="O26" s="128">
        <v>51935728.399999999</v>
      </c>
      <c r="P26" s="128">
        <v>1171538.76</v>
      </c>
      <c r="Q26" s="131" t="s">
        <v>202</v>
      </c>
      <c r="R26" s="30"/>
      <c r="S26" s="116" t="s">
        <v>186</v>
      </c>
      <c r="T26" s="116"/>
      <c r="U26" s="29"/>
      <c r="V26" s="29"/>
      <c r="W26" s="29"/>
    </row>
    <row r="27" spans="1:24" s="47" customFormat="1" ht="18" customHeight="1" x14ac:dyDescent="0.25">
      <c r="A27" s="76"/>
      <c r="B27" s="116" t="s">
        <v>213</v>
      </c>
      <c r="C27" s="116"/>
      <c r="D27" s="116"/>
      <c r="E27" s="127">
        <v>115476717.41</v>
      </c>
      <c r="F27" s="127">
        <v>3337834</v>
      </c>
      <c r="G27" s="127">
        <v>5488340.4800000004</v>
      </c>
      <c r="H27" s="130" t="s">
        <v>202</v>
      </c>
      <c r="I27" s="127">
        <v>348444</v>
      </c>
      <c r="J27" s="127">
        <v>35786339</v>
      </c>
      <c r="K27" s="130" t="s">
        <v>202</v>
      </c>
      <c r="L27" s="128">
        <v>21771326.350000001</v>
      </c>
      <c r="M27" s="128">
        <v>28988164</v>
      </c>
      <c r="N27" s="128">
        <v>40755891.899999999</v>
      </c>
      <c r="O27" s="128">
        <v>42728955.390000001</v>
      </c>
      <c r="P27" s="128">
        <v>6840553.1299999999</v>
      </c>
      <c r="Q27" s="131" t="s">
        <v>202</v>
      </c>
      <c r="R27" s="30"/>
      <c r="S27" s="116" t="s">
        <v>187</v>
      </c>
      <c r="T27" s="116"/>
      <c r="U27" s="29"/>
      <c r="V27" s="29"/>
      <c r="W27" s="29"/>
    </row>
    <row r="28" spans="1:24" s="47" customFormat="1" ht="18" customHeight="1" x14ac:dyDescent="0.25">
      <c r="A28" s="76"/>
      <c r="B28" s="200" t="s">
        <v>214</v>
      </c>
      <c r="C28" s="200"/>
      <c r="D28" s="200"/>
      <c r="E28" s="127">
        <v>97019762.790000007</v>
      </c>
      <c r="F28" s="127">
        <v>973249.6</v>
      </c>
      <c r="G28" s="127">
        <v>1406799.84</v>
      </c>
      <c r="H28" s="127">
        <v>8447570</v>
      </c>
      <c r="I28" s="127">
        <v>158455</v>
      </c>
      <c r="J28" s="127">
        <v>29959715</v>
      </c>
      <c r="K28" s="130" t="s">
        <v>202</v>
      </c>
      <c r="L28" s="128">
        <v>15895463.369999999</v>
      </c>
      <c r="M28" s="128">
        <v>25632644.359999999</v>
      </c>
      <c r="N28" s="128">
        <v>33392734.949999999</v>
      </c>
      <c r="O28" s="128">
        <v>40749252</v>
      </c>
      <c r="P28" s="128">
        <v>7313961.8799999999</v>
      </c>
      <c r="Q28" s="128">
        <v>600000</v>
      </c>
      <c r="R28" s="30"/>
      <c r="S28" s="116" t="s">
        <v>188</v>
      </c>
      <c r="T28" s="116"/>
      <c r="U28" s="29"/>
      <c r="V28" s="29"/>
      <c r="W28" s="29"/>
    </row>
    <row r="29" spans="1:24" s="47" customFormat="1" ht="3" customHeight="1" x14ac:dyDescent="0.25">
      <c r="A29" s="54"/>
      <c r="B29" s="54"/>
      <c r="C29" s="54"/>
      <c r="D29" s="55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54"/>
      <c r="S29" s="54"/>
      <c r="T29" s="54"/>
    </row>
    <row r="30" spans="1:24" s="47" customFormat="1" ht="3" customHeight="1" x14ac:dyDescent="0.25">
      <c r="A30" s="52"/>
      <c r="B30" s="52"/>
      <c r="C30" s="52"/>
      <c r="D30" s="52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52"/>
      <c r="S30" s="52"/>
      <c r="T30" s="52"/>
    </row>
    <row r="31" spans="1:24" s="47" customFormat="1" ht="15" customHeight="1" x14ac:dyDescent="0.25">
      <c r="B31" s="26" t="s">
        <v>144</v>
      </c>
      <c r="C31" s="26"/>
      <c r="D31" s="26"/>
      <c r="E31" s="125"/>
      <c r="F31" s="125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1:24" s="47" customFormat="1" ht="15" customHeight="1" x14ac:dyDescent="0.3">
      <c r="B32" s="26" t="s">
        <v>145</v>
      </c>
      <c r="C32" s="10"/>
      <c r="D32" s="10"/>
      <c r="E32" s="7"/>
      <c r="F32" s="7"/>
      <c r="G32" s="122"/>
      <c r="H32" s="122"/>
      <c r="I32" s="122"/>
      <c r="J32" s="122"/>
      <c r="K32" s="122"/>
      <c r="L32" s="134"/>
      <c r="M32" s="122"/>
      <c r="N32" s="122"/>
      <c r="O32" s="122"/>
      <c r="P32" s="122"/>
      <c r="Q32" s="122"/>
    </row>
    <row r="33" spans="5:18" x14ac:dyDescent="0.3">
      <c r="L33" s="60"/>
      <c r="M33" s="60"/>
      <c r="N33" s="60"/>
    </row>
    <row r="34" spans="5:18" x14ac:dyDescent="0.3"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</row>
    <row r="35" spans="5:18" x14ac:dyDescent="0.3">
      <c r="L35" s="201"/>
      <c r="M35" s="201"/>
      <c r="N35" s="201"/>
    </row>
    <row r="36" spans="5:18" x14ac:dyDescent="0.3">
      <c r="L36" s="201"/>
      <c r="M36" s="201"/>
      <c r="N36" s="201"/>
    </row>
    <row r="37" spans="5:18" x14ac:dyDescent="0.3">
      <c r="L37" s="201"/>
      <c r="M37" s="201"/>
      <c r="N37" s="201"/>
    </row>
    <row r="38" spans="5:18" x14ac:dyDescent="0.3">
      <c r="L38" s="201"/>
      <c r="M38" s="201"/>
      <c r="N38" s="201"/>
    </row>
    <row r="39" spans="5:18" x14ac:dyDescent="0.3">
      <c r="L39" s="124"/>
      <c r="M39" s="124"/>
      <c r="N39" s="124"/>
    </row>
    <row r="40" spans="5:18" x14ac:dyDescent="0.3">
      <c r="L40" s="201"/>
      <c r="M40" s="201"/>
      <c r="N40" s="201"/>
    </row>
    <row r="41" spans="5:18" x14ac:dyDescent="0.3">
      <c r="L41" s="201"/>
      <c r="M41" s="201"/>
      <c r="N41" s="201"/>
    </row>
    <row r="42" spans="5:18" x14ac:dyDescent="0.3">
      <c r="L42" s="201"/>
      <c r="M42" s="201"/>
      <c r="N42" s="201"/>
    </row>
    <row r="43" spans="5:18" x14ac:dyDescent="0.3">
      <c r="L43" s="124"/>
      <c r="M43" s="124"/>
      <c r="N43" s="124"/>
    </row>
    <row r="44" spans="5:18" x14ac:dyDescent="0.3">
      <c r="L44" s="201"/>
      <c r="M44" s="201"/>
      <c r="N44" s="201"/>
    </row>
    <row r="45" spans="5:18" x14ac:dyDescent="0.3">
      <c r="L45" s="201"/>
      <c r="M45" s="201"/>
      <c r="N45" s="201"/>
    </row>
    <row r="46" spans="5:18" x14ac:dyDescent="0.3">
      <c r="L46" s="124"/>
      <c r="M46" s="124"/>
      <c r="N46" s="124"/>
    </row>
    <row r="47" spans="5:18" x14ac:dyDescent="0.3">
      <c r="L47" s="201"/>
      <c r="M47" s="201"/>
      <c r="N47" s="201"/>
    </row>
  </sheetData>
  <mergeCells count="29">
    <mergeCell ref="L42:N42"/>
    <mergeCell ref="L44:N44"/>
    <mergeCell ref="L45:N45"/>
    <mergeCell ref="L47:N47"/>
    <mergeCell ref="B19:D19"/>
    <mergeCell ref="B23:D23"/>
    <mergeCell ref="B26:D26"/>
    <mergeCell ref="B28:D28"/>
    <mergeCell ref="L36:N36"/>
    <mergeCell ref="L37:N37"/>
    <mergeCell ref="L38:N38"/>
    <mergeCell ref="L40:N40"/>
    <mergeCell ref="L41:N41"/>
    <mergeCell ref="B25:D25"/>
    <mergeCell ref="L35:N35"/>
    <mergeCell ref="B18:D18"/>
    <mergeCell ref="B21:D21"/>
    <mergeCell ref="B22:D22"/>
    <mergeCell ref="B13:D13"/>
    <mergeCell ref="B14:D14"/>
    <mergeCell ref="B15:D15"/>
    <mergeCell ref="B16:D16"/>
    <mergeCell ref="B17:D17"/>
    <mergeCell ref="R5:T11"/>
    <mergeCell ref="A5:D11"/>
    <mergeCell ref="E5:K5"/>
    <mergeCell ref="L5:Q5"/>
    <mergeCell ref="E6:K6"/>
    <mergeCell ref="L6:Q6"/>
  </mergeCells>
  <pageMargins left="0.15748031496062992" right="0.15748031496062992" top="0.78740157480314965" bottom="0.59055118110236227" header="0.51181102362204722" footer="0.51181102362204722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W32"/>
  <sheetViews>
    <sheetView showGridLines="0" topLeftCell="L10" zoomScale="99" zoomScaleNormal="99" workbookViewId="0">
      <selection activeCell="Y29" sqref="Y29"/>
    </sheetView>
  </sheetViews>
  <sheetFormatPr defaultRowHeight="18.75" x14ac:dyDescent="0.3"/>
  <cols>
    <col min="1" max="1" width="1.140625" style="8" customWidth="1"/>
    <col min="2" max="2" width="5.7109375" style="8" customWidth="1"/>
    <col min="3" max="3" width="4.42578125" style="8" bestFit="1" customWidth="1"/>
    <col min="4" max="4" width="5.42578125" style="8" customWidth="1"/>
    <col min="5" max="5" width="12.42578125" style="8" customWidth="1"/>
    <col min="6" max="6" width="12.5703125" style="8" customWidth="1"/>
    <col min="7" max="7" width="11" style="8" customWidth="1"/>
    <col min="8" max="8" width="12.5703125" style="8" customWidth="1"/>
    <col min="9" max="9" width="10.85546875" style="8" customWidth="1"/>
    <col min="10" max="10" width="12.5703125" style="8" customWidth="1"/>
    <col min="11" max="11" width="11.28515625" style="8" customWidth="1"/>
    <col min="12" max="16" width="12" style="8" customWidth="1"/>
    <col min="17" max="17" width="10.7109375" style="8" customWidth="1"/>
    <col min="18" max="18" width="0.7109375" style="8" customWidth="1"/>
    <col min="19" max="19" width="12.140625" style="8" customWidth="1"/>
    <col min="20" max="20" width="7.85546875" style="8" customWidth="1"/>
    <col min="21" max="21" width="2.28515625" style="8" customWidth="1"/>
    <col min="22" max="22" width="4.85546875" style="8" customWidth="1"/>
    <col min="23" max="16384" width="9.140625" style="8"/>
  </cols>
  <sheetData>
    <row r="1" spans="1:23" s="1" customFormat="1" x14ac:dyDescent="0.3">
      <c r="B1" s="2" t="s">
        <v>3</v>
      </c>
      <c r="C1" s="3">
        <v>19.3</v>
      </c>
      <c r="D1" s="2" t="s">
        <v>148</v>
      </c>
      <c r="W1" s="8"/>
    </row>
    <row r="2" spans="1:23" s="4" customFormat="1" x14ac:dyDescent="0.3">
      <c r="B2" s="1" t="s">
        <v>55</v>
      </c>
      <c r="C2" s="3">
        <v>19.3</v>
      </c>
      <c r="D2" s="5" t="s">
        <v>61</v>
      </c>
      <c r="W2" s="1"/>
    </row>
    <row r="3" spans="1:23" s="4" customFormat="1" x14ac:dyDescent="0.3">
      <c r="B3" s="1"/>
      <c r="C3" s="3"/>
      <c r="D3" s="5" t="s">
        <v>149</v>
      </c>
    </row>
    <row r="4" spans="1:23" s="4" customFormat="1" ht="15" customHeight="1" x14ac:dyDescent="0.3">
      <c r="B4" s="1"/>
      <c r="C4" s="3"/>
      <c r="D4" s="5"/>
      <c r="S4" s="7" t="s">
        <v>57</v>
      </c>
      <c r="T4" s="7"/>
    </row>
    <row r="5" spans="1:23" ht="6" customHeight="1" x14ac:dyDescent="0.3">
      <c r="W5" s="4"/>
    </row>
    <row r="6" spans="1:23" s="10" customFormat="1" ht="21" x14ac:dyDescent="0.45">
      <c r="A6" s="82"/>
      <c r="B6" s="83"/>
      <c r="C6" s="83"/>
      <c r="D6" s="84"/>
      <c r="E6" s="190" t="s">
        <v>33</v>
      </c>
      <c r="F6" s="191"/>
      <c r="G6" s="191"/>
      <c r="H6" s="191"/>
      <c r="I6" s="191"/>
      <c r="J6" s="191"/>
      <c r="K6" s="192"/>
      <c r="L6" s="193" t="s">
        <v>34</v>
      </c>
      <c r="M6" s="194"/>
      <c r="N6" s="194"/>
      <c r="O6" s="194"/>
      <c r="P6" s="194"/>
      <c r="Q6" s="194"/>
      <c r="R6" s="85" t="s">
        <v>43</v>
      </c>
      <c r="S6" s="86"/>
      <c r="T6" s="86"/>
      <c r="W6" s="8"/>
    </row>
    <row r="7" spans="1:23" s="10" customFormat="1" ht="21.75" customHeight="1" x14ac:dyDescent="0.3">
      <c r="E7" s="208" t="s">
        <v>25</v>
      </c>
      <c r="F7" s="209"/>
      <c r="G7" s="209"/>
      <c r="H7" s="209"/>
      <c r="I7" s="209"/>
      <c r="J7" s="209"/>
      <c r="K7" s="210"/>
      <c r="L7" s="204" t="s">
        <v>35</v>
      </c>
      <c r="M7" s="205"/>
      <c r="N7" s="205"/>
      <c r="O7" s="205"/>
      <c r="P7" s="205"/>
      <c r="Q7" s="206"/>
      <c r="R7" s="207" t="s">
        <v>127</v>
      </c>
      <c r="S7" s="213"/>
      <c r="T7" s="112"/>
    </row>
    <row r="8" spans="1:23" s="10" customFormat="1" x14ac:dyDescent="0.3">
      <c r="A8" s="211" t="s">
        <v>125</v>
      </c>
      <c r="B8" s="211"/>
      <c r="C8" s="211"/>
      <c r="D8" s="212"/>
      <c r="E8" s="79"/>
      <c r="F8" s="79" t="s">
        <v>38</v>
      </c>
      <c r="G8" s="79"/>
      <c r="H8" s="79"/>
      <c r="I8" s="79"/>
      <c r="J8" s="47"/>
      <c r="K8" s="80"/>
      <c r="L8" s="81"/>
      <c r="M8" s="81"/>
      <c r="N8" s="81"/>
      <c r="O8" s="81"/>
      <c r="P8" s="81"/>
      <c r="Q8" s="81"/>
      <c r="R8" s="207" t="s">
        <v>126</v>
      </c>
      <c r="S8" s="169"/>
      <c r="T8" s="109"/>
      <c r="U8" s="48"/>
    </row>
    <row r="9" spans="1:23" s="10" customFormat="1" x14ac:dyDescent="0.3">
      <c r="A9" s="211" t="s">
        <v>123</v>
      </c>
      <c r="B9" s="211"/>
      <c r="C9" s="211"/>
      <c r="D9" s="212"/>
      <c r="E9" s="79" t="s">
        <v>22</v>
      </c>
      <c r="F9" s="79" t="s">
        <v>119</v>
      </c>
      <c r="G9" s="79"/>
      <c r="H9" s="79" t="s">
        <v>24</v>
      </c>
      <c r="I9" s="79"/>
      <c r="J9" s="81"/>
      <c r="K9" s="79"/>
      <c r="L9" s="81"/>
      <c r="M9" s="81"/>
      <c r="N9" s="81"/>
      <c r="O9" s="81"/>
      <c r="P9" s="81"/>
      <c r="Q9" s="81"/>
      <c r="R9" s="207" t="s">
        <v>42</v>
      </c>
      <c r="S9" s="169"/>
      <c r="T9" s="109"/>
      <c r="U9" s="48"/>
    </row>
    <row r="10" spans="1:23" s="10" customFormat="1" x14ac:dyDescent="0.3">
      <c r="A10" s="211" t="s">
        <v>124</v>
      </c>
      <c r="B10" s="211"/>
      <c r="C10" s="211"/>
      <c r="D10" s="212"/>
      <c r="E10" s="72" t="s">
        <v>37</v>
      </c>
      <c r="F10" s="79" t="s">
        <v>120</v>
      </c>
      <c r="G10" s="79"/>
      <c r="H10" s="71" t="s">
        <v>121</v>
      </c>
      <c r="I10" s="79"/>
      <c r="J10" s="81"/>
      <c r="K10" s="79"/>
      <c r="L10" s="81" t="s">
        <v>44</v>
      </c>
      <c r="M10" s="81"/>
      <c r="N10" s="81"/>
      <c r="O10" s="81"/>
      <c r="P10" s="81"/>
      <c r="Q10" s="81"/>
      <c r="R10" s="207" t="s">
        <v>18</v>
      </c>
      <c r="S10" s="169"/>
      <c r="T10" s="109"/>
      <c r="U10" s="48"/>
    </row>
    <row r="11" spans="1:23" s="10" customFormat="1" x14ac:dyDescent="0.3">
      <c r="A11" s="99"/>
      <c r="B11" s="99"/>
      <c r="C11" s="99"/>
      <c r="D11" s="100"/>
      <c r="E11" s="72" t="s">
        <v>41</v>
      </c>
      <c r="F11" s="102" t="s">
        <v>138</v>
      </c>
      <c r="G11" s="79" t="s">
        <v>23</v>
      </c>
      <c r="H11" s="102" t="s">
        <v>139</v>
      </c>
      <c r="I11" s="79" t="s">
        <v>39</v>
      </c>
      <c r="J11" s="81" t="s">
        <v>30</v>
      </c>
      <c r="K11" s="79" t="s">
        <v>11</v>
      </c>
      <c r="L11" s="73" t="s">
        <v>36</v>
      </c>
      <c r="M11" s="81" t="s">
        <v>114</v>
      </c>
      <c r="N11" s="81" t="s">
        <v>115</v>
      </c>
      <c r="O11" s="81" t="s">
        <v>116</v>
      </c>
      <c r="P11" s="81" t="s">
        <v>117</v>
      </c>
      <c r="Q11" s="81" t="s">
        <v>122</v>
      </c>
      <c r="R11" s="97"/>
      <c r="S11" s="98"/>
      <c r="T11" s="109"/>
      <c r="U11" s="48"/>
    </row>
    <row r="12" spans="1:23" s="10" customFormat="1" ht="19.5" x14ac:dyDescent="0.45">
      <c r="A12" s="89"/>
      <c r="B12" s="89"/>
      <c r="C12" s="89"/>
      <c r="D12" s="90"/>
      <c r="E12" s="74" t="s">
        <v>41</v>
      </c>
      <c r="F12" s="74" t="s">
        <v>137</v>
      </c>
      <c r="G12" s="74" t="s">
        <v>27</v>
      </c>
      <c r="H12" s="74" t="s">
        <v>136</v>
      </c>
      <c r="I12" s="74" t="s">
        <v>28</v>
      </c>
      <c r="J12" s="75" t="s">
        <v>31</v>
      </c>
      <c r="K12" s="74" t="s">
        <v>2</v>
      </c>
      <c r="L12" s="75" t="s">
        <v>132</v>
      </c>
      <c r="M12" s="75" t="s">
        <v>129</v>
      </c>
      <c r="N12" s="75" t="s">
        <v>130</v>
      </c>
      <c r="O12" s="75" t="s">
        <v>131</v>
      </c>
      <c r="P12" s="75" t="s">
        <v>31</v>
      </c>
      <c r="Q12" s="74" t="s">
        <v>2</v>
      </c>
      <c r="R12" s="91"/>
      <c r="S12" s="92"/>
      <c r="T12" s="92"/>
    </row>
    <row r="13" spans="1:23" ht="3" customHeight="1" x14ac:dyDescent="0.3">
      <c r="A13" s="202" t="s">
        <v>43</v>
      </c>
      <c r="B13" s="202"/>
      <c r="C13" s="202"/>
      <c r="D13" s="203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87"/>
      <c r="S13" s="88"/>
      <c r="T13" s="88"/>
      <c r="W13" s="10"/>
    </row>
    <row r="14" spans="1:23" ht="18.75" customHeight="1" x14ac:dyDescent="0.3">
      <c r="A14" s="49"/>
      <c r="B14" s="176" t="s">
        <v>45</v>
      </c>
      <c r="C14" s="176"/>
      <c r="D14" s="176"/>
      <c r="E14" s="126">
        <f>SUM(E16:E23)</f>
        <v>621630482.75</v>
      </c>
      <c r="F14" s="126">
        <f t="shared" ref="F14:K14" si="0">SUM(F16:F23)</f>
        <v>21342547.370000001</v>
      </c>
      <c r="G14" s="126">
        <f t="shared" si="0"/>
        <v>10651696.51</v>
      </c>
      <c r="H14" s="126">
        <f t="shared" si="0"/>
        <v>3406642</v>
      </c>
      <c r="I14" s="126">
        <f t="shared" si="0"/>
        <v>1694095.18</v>
      </c>
      <c r="J14" s="126">
        <f t="shared" si="0"/>
        <v>140129097.44999999</v>
      </c>
      <c r="K14" s="126">
        <f t="shared" si="0"/>
        <v>57301848.329999998</v>
      </c>
      <c r="L14" s="138">
        <f>SUM(L16:L23)</f>
        <v>71375205.819999993</v>
      </c>
      <c r="M14" s="138">
        <f t="shared" ref="M14:P14" si="1">SUM(M16:M23)</f>
        <v>148155317.99000001</v>
      </c>
      <c r="N14" s="138">
        <f t="shared" si="1"/>
        <v>174917606.53999999</v>
      </c>
      <c r="O14" s="138">
        <f t="shared" si="1"/>
        <v>126671352.66</v>
      </c>
      <c r="P14" s="138">
        <f t="shared" si="1"/>
        <v>32680589.379999999</v>
      </c>
      <c r="Q14" s="140" t="s">
        <v>202</v>
      </c>
      <c r="R14" s="52"/>
      <c r="S14" s="76" t="s">
        <v>1</v>
      </c>
      <c r="T14" s="76"/>
      <c r="U14" s="29"/>
      <c r="V14" s="29"/>
      <c r="W14" s="29"/>
    </row>
    <row r="15" spans="1:23" ht="18.75" customHeight="1" x14ac:dyDescent="0.3">
      <c r="A15" s="49"/>
      <c r="B15" s="200" t="s">
        <v>173</v>
      </c>
      <c r="C15" s="200"/>
      <c r="D15" s="200"/>
      <c r="E15" s="128"/>
      <c r="F15" s="128"/>
      <c r="G15" s="128"/>
      <c r="H15" s="128"/>
      <c r="I15" s="128"/>
      <c r="J15" s="128"/>
      <c r="K15" s="128"/>
      <c r="L15" s="139"/>
      <c r="M15" s="139"/>
      <c r="N15" s="139"/>
      <c r="O15" s="139"/>
      <c r="P15" s="139"/>
      <c r="Q15" s="141"/>
      <c r="R15" s="52"/>
      <c r="S15" s="115" t="s">
        <v>174</v>
      </c>
      <c r="T15" s="115"/>
      <c r="U15" s="29"/>
      <c r="V15" s="29"/>
      <c r="W15" s="29"/>
    </row>
    <row r="16" spans="1:23" ht="18.75" customHeight="1" x14ac:dyDescent="0.3">
      <c r="A16" s="49"/>
      <c r="B16" s="200" t="s">
        <v>189</v>
      </c>
      <c r="C16" s="200"/>
      <c r="D16" s="200"/>
      <c r="E16" s="128">
        <v>106986749.08</v>
      </c>
      <c r="F16" s="128">
        <v>3238423.2</v>
      </c>
      <c r="G16" s="128">
        <v>1675297.15</v>
      </c>
      <c r="H16" s="128">
        <v>272582</v>
      </c>
      <c r="I16" s="128">
        <v>303300</v>
      </c>
      <c r="J16" s="128">
        <v>23129316</v>
      </c>
      <c r="K16" s="128">
        <v>13742480</v>
      </c>
      <c r="L16" s="139">
        <v>11877804</v>
      </c>
      <c r="M16" s="139">
        <v>21726474</v>
      </c>
      <c r="N16" s="139">
        <v>27786877.039999999</v>
      </c>
      <c r="O16" s="139">
        <v>34210707</v>
      </c>
      <c r="P16" s="139">
        <v>3665046.82</v>
      </c>
      <c r="Q16" s="141" t="s">
        <v>202</v>
      </c>
      <c r="R16" s="52"/>
      <c r="S16" s="135" t="s">
        <v>195</v>
      </c>
      <c r="T16" s="135"/>
      <c r="U16" s="29"/>
      <c r="V16" s="29"/>
      <c r="W16" s="29"/>
    </row>
    <row r="17" spans="1:23" ht="18.75" customHeight="1" x14ac:dyDescent="0.3">
      <c r="A17" s="49"/>
      <c r="B17" s="199" t="s">
        <v>165</v>
      </c>
      <c r="C17" s="199"/>
      <c r="D17" s="199"/>
      <c r="E17" s="128"/>
      <c r="F17" s="128"/>
      <c r="G17" s="128"/>
      <c r="H17" s="128"/>
      <c r="I17" s="128"/>
      <c r="J17" s="128"/>
      <c r="K17" s="128"/>
      <c r="L17" s="139"/>
      <c r="M17" s="139"/>
      <c r="N17" s="139"/>
      <c r="O17" s="139"/>
      <c r="P17" s="139"/>
      <c r="Q17" s="141"/>
      <c r="R17" s="52"/>
      <c r="S17" s="115" t="s">
        <v>181</v>
      </c>
      <c r="T17" s="115"/>
      <c r="U17" s="29"/>
      <c r="V17" s="29"/>
      <c r="W17" s="29"/>
    </row>
    <row r="18" spans="1:23" ht="18.75" customHeight="1" x14ac:dyDescent="0.3">
      <c r="A18" s="52"/>
      <c r="B18" s="200" t="s">
        <v>190</v>
      </c>
      <c r="C18" s="200"/>
      <c r="D18" s="200"/>
      <c r="E18" s="128">
        <v>78101119.209999993</v>
      </c>
      <c r="F18" s="128">
        <v>2567512.0499999998</v>
      </c>
      <c r="G18" s="128">
        <v>1090888.28</v>
      </c>
      <c r="H18" s="128">
        <v>14840</v>
      </c>
      <c r="I18" s="128">
        <v>638049.51</v>
      </c>
      <c r="J18" s="128">
        <v>20372119</v>
      </c>
      <c r="K18" s="128">
        <v>13489292</v>
      </c>
      <c r="L18" s="139">
        <v>6912955</v>
      </c>
      <c r="M18" s="139">
        <v>19952626</v>
      </c>
      <c r="N18" s="139">
        <v>20088354.800000001</v>
      </c>
      <c r="O18" s="139">
        <v>15624346.67</v>
      </c>
      <c r="P18" s="139">
        <v>755000</v>
      </c>
      <c r="Q18" s="141" t="s">
        <v>202</v>
      </c>
      <c r="R18" s="52"/>
      <c r="S18" s="136" t="s">
        <v>196</v>
      </c>
      <c r="T18" s="136"/>
      <c r="U18" s="29"/>
      <c r="V18" s="29"/>
      <c r="W18" s="29"/>
    </row>
    <row r="19" spans="1:23" ht="18.75" customHeight="1" x14ac:dyDescent="0.3">
      <c r="A19" s="52"/>
      <c r="B19" s="115" t="s">
        <v>166</v>
      </c>
      <c r="C19" s="115"/>
      <c r="D19" s="115"/>
      <c r="E19" s="128"/>
      <c r="F19" s="128"/>
      <c r="G19" s="128"/>
      <c r="H19" s="128"/>
      <c r="I19" s="128"/>
      <c r="J19" s="128"/>
      <c r="K19" s="128"/>
      <c r="L19" s="139"/>
      <c r="M19" s="139"/>
      <c r="N19" s="139"/>
      <c r="O19" s="139"/>
      <c r="P19" s="139"/>
      <c r="Q19" s="141"/>
      <c r="R19" s="52"/>
      <c r="S19" s="115" t="s">
        <v>184</v>
      </c>
      <c r="T19" s="115"/>
      <c r="U19" s="29"/>
      <c r="V19" s="29"/>
      <c r="W19" s="29"/>
    </row>
    <row r="20" spans="1:23" ht="18.75" customHeight="1" x14ac:dyDescent="0.3">
      <c r="A20" s="52"/>
      <c r="B20" s="200" t="s">
        <v>191</v>
      </c>
      <c r="C20" s="200"/>
      <c r="D20" s="200"/>
      <c r="E20" s="128">
        <v>90519027</v>
      </c>
      <c r="F20" s="128">
        <v>2622950.7000000002</v>
      </c>
      <c r="G20" s="128">
        <v>2229348.2400000002</v>
      </c>
      <c r="H20" s="128">
        <v>699524</v>
      </c>
      <c r="I20" s="128">
        <v>207915</v>
      </c>
      <c r="J20" s="128">
        <v>28023225</v>
      </c>
      <c r="K20" s="131" t="s">
        <v>202</v>
      </c>
      <c r="L20" s="139">
        <v>17050034.690000001</v>
      </c>
      <c r="M20" s="139">
        <v>19771141.629999999</v>
      </c>
      <c r="N20" s="139">
        <v>22107294.77</v>
      </c>
      <c r="O20" s="139">
        <v>22837840</v>
      </c>
      <c r="P20" s="139">
        <v>9141054.8800000008</v>
      </c>
      <c r="Q20" s="141" t="s">
        <v>202</v>
      </c>
      <c r="R20" s="52"/>
      <c r="S20" s="135" t="s">
        <v>197</v>
      </c>
      <c r="T20" s="135"/>
      <c r="U20" s="29"/>
      <c r="V20" s="29"/>
      <c r="W20" s="29"/>
    </row>
    <row r="21" spans="1:23" ht="18.75" customHeight="1" x14ac:dyDescent="0.3">
      <c r="A21" s="52"/>
      <c r="B21" s="200" t="s">
        <v>192</v>
      </c>
      <c r="C21" s="200"/>
      <c r="D21" s="200"/>
      <c r="E21" s="128">
        <v>169353749.59</v>
      </c>
      <c r="F21" s="128">
        <v>4487760</v>
      </c>
      <c r="G21" s="128">
        <v>2679208.3199999998</v>
      </c>
      <c r="H21" s="128">
        <v>906027</v>
      </c>
      <c r="I21" s="128">
        <v>290019.56</v>
      </c>
      <c r="J21" s="128">
        <v>25975832.449999999</v>
      </c>
      <c r="K21" s="131" t="s">
        <v>202</v>
      </c>
      <c r="L21" s="139">
        <v>13535174.43</v>
      </c>
      <c r="M21" s="139">
        <v>40975163.359999999</v>
      </c>
      <c r="N21" s="139">
        <v>38928630.740000002</v>
      </c>
      <c r="O21" s="139">
        <v>5465626.2999999998</v>
      </c>
      <c r="P21" s="139">
        <v>6463065.2300000004</v>
      </c>
      <c r="Q21" s="141" t="s">
        <v>202</v>
      </c>
      <c r="R21" s="52"/>
      <c r="S21" s="136" t="s">
        <v>198</v>
      </c>
      <c r="T21" s="136"/>
      <c r="U21" s="29"/>
      <c r="V21" s="29"/>
      <c r="W21" s="29"/>
    </row>
    <row r="22" spans="1:23" ht="18.75" customHeight="1" x14ac:dyDescent="0.3">
      <c r="A22" s="52"/>
      <c r="B22" s="200" t="s">
        <v>193</v>
      </c>
      <c r="C22" s="200"/>
      <c r="D22" s="200"/>
      <c r="E22" s="128">
        <v>114279281.56999999</v>
      </c>
      <c r="F22" s="128">
        <v>5863828.96</v>
      </c>
      <c r="G22" s="128">
        <v>2464363.65</v>
      </c>
      <c r="H22" s="128">
        <v>851481</v>
      </c>
      <c r="I22" s="128">
        <v>207592.73</v>
      </c>
      <c r="J22" s="128">
        <v>27853445</v>
      </c>
      <c r="K22" s="128">
        <v>30070076.329999998</v>
      </c>
      <c r="L22" s="139">
        <v>15040271.699999999</v>
      </c>
      <c r="M22" s="139">
        <v>29600353</v>
      </c>
      <c r="N22" s="139">
        <v>45344175.380000003</v>
      </c>
      <c r="O22" s="139">
        <v>31431192.690000001</v>
      </c>
      <c r="P22" s="139">
        <v>11101231.960000001</v>
      </c>
      <c r="Q22" s="141" t="s">
        <v>202</v>
      </c>
      <c r="R22" s="52"/>
      <c r="S22" s="136" t="s">
        <v>199</v>
      </c>
      <c r="T22" s="136"/>
      <c r="U22" s="29"/>
      <c r="V22" s="29"/>
      <c r="W22" s="29"/>
    </row>
    <row r="23" spans="1:23" ht="18.75" customHeight="1" x14ac:dyDescent="0.3">
      <c r="A23" s="52"/>
      <c r="B23" s="200" t="s">
        <v>194</v>
      </c>
      <c r="C23" s="200"/>
      <c r="D23" s="200"/>
      <c r="E23" s="128">
        <v>62390556.299999997</v>
      </c>
      <c r="F23" s="128">
        <v>2562072.46</v>
      </c>
      <c r="G23" s="128">
        <v>512590.87</v>
      </c>
      <c r="H23" s="128">
        <v>662188</v>
      </c>
      <c r="I23" s="128">
        <v>47218.38</v>
      </c>
      <c r="J23" s="128">
        <v>14775160</v>
      </c>
      <c r="K23" s="131" t="s">
        <v>202</v>
      </c>
      <c r="L23" s="139">
        <v>6958966</v>
      </c>
      <c r="M23" s="139">
        <v>16129560</v>
      </c>
      <c r="N23" s="139">
        <v>20662273.809999999</v>
      </c>
      <c r="O23" s="139">
        <v>17101640</v>
      </c>
      <c r="P23" s="139">
        <v>1555190.49</v>
      </c>
      <c r="Q23" s="141" t="s">
        <v>202</v>
      </c>
      <c r="R23" s="52"/>
      <c r="S23" s="137" t="s">
        <v>200</v>
      </c>
      <c r="T23" s="137"/>
      <c r="U23" s="29"/>
      <c r="V23" s="29"/>
      <c r="W23" s="29"/>
    </row>
    <row r="24" spans="1:23" x14ac:dyDescent="0.3">
      <c r="A24" s="52"/>
      <c r="B24" s="30"/>
      <c r="C24" s="30"/>
      <c r="D24" s="78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52"/>
      <c r="S24" s="52"/>
      <c r="T24" s="52"/>
    </row>
    <row r="25" spans="1:23" ht="3" customHeight="1" x14ac:dyDescent="0.3">
      <c r="A25" s="31"/>
      <c r="B25" s="31"/>
      <c r="C25" s="31"/>
      <c r="D25" s="46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1"/>
      <c r="S25" s="31"/>
      <c r="T25" s="31"/>
    </row>
    <row r="26" spans="1:23" ht="3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3" x14ac:dyDescent="0.3">
      <c r="B27" s="26" t="s">
        <v>144</v>
      </c>
      <c r="C27" s="26"/>
      <c r="D27" s="26"/>
      <c r="E27" s="26"/>
      <c r="F27" s="26"/>
    </row>
    <row r="28" spans="1:23" x14ac:dyDescent="0.3">
      <c r="B28" s="26" t="s">
        <v>145</v>
      </c>
      <c r="C28" s="10"/>
      <c r="D28" s="10"/>
      <c r="E28" s="10"/>
      <c r="F28" s="10"/>
      <c r="L28" s="114"/>
    </row>
    <row r="31" spans="1:23" x14ac:dyDescent="0.3">
      <c r="E31" s="114"/>
    </row>
    <row r="32" spans="1:23" x14ac:dyDescent="0.3">
      <c r="E32" s="149">
        <f>SUM(E16:E23)</f>
        <v>621630482.75</v>
      </c>
      <c r="F32" s="149">
        <f t="shared" ref="F32:P32" si="2">SUM(F16:F23)</f>
        <v>21342547.370000001</v>
      </c>
      <c r="G32" s="149">
        <f t="shared" si="2"/>
        <v>10651696.51</v>
      </c>
      <c r="H32" s="149">
        <f t="shared" si="2"/>
        <v>3406642</v>
      </c>
      <c r="I32" s="149">
        <f t="shared" si="2"/>
        <v>1694095.18</v>
      </c>
      <c r="J32" s="149">
        <f t="shared" si="2"/>
        <v>140129097.44999999</v>
      </c>
      <c r="K32" s="149">
        <f t="shared" si="2"/>
        <v>57301848.329999998</v>
      </c>
      <c r="L32" s="149">
        <f t="shared" si="2"/>
        <v>71375205.819999993</v>
      </c>
      <c r="M32" s="149">
        <f t="shared" si="2"/>
        <v>148155317.99000001</v>
      </c>
      <c r="N32" s="149">
        <f t="shared" si="2"/>
        <v>174917606.53999999</v>
      </c>
      <c r="O32" s="149">
        <f t="shared" si="2"/>
        <v>126671352.66</v>
      </c>
      <c r="P32" s="149">
        <f t="shared" si="2"/>
        <v>32680589.379999999</v>
      </c>
    </row>
  </sheetData>
  <mergeCells count="21"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A13:D13"/>
    <mergeCell ref="L6:Q6"/>
    <mergeCell ref="L7:Q7"/>
    <mergeCell ref="R10:S10"/>
    <mergeCell ref="R8:S8"/>
    <mergeCell ref="R9:S9"/>
    <mergeCell ref="E6:K6"/>
    <mergeCell ref="E7:K7"/>
    <mergeCell ref="A8:D8"/>
    <mergeCell ref="A9:D9"/>
    <mergeCell ref="A10:D10"/>
    <mergeCell ref="R7:S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7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"/>
  <sheetViews>
    <sheetView showGridLines="0" workbookViewId="0">
      <selection activeCell="R11" sqref="R11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5.7109375" style="8" customWidth="1"/>
    <col min="5" max="5" width="13.7109375" style="8" customWidth="1"/>
    <col min="6" max="6" width="16.5703125" style="8" customWidth="1"/>
    <col min="7" max="7" width="17.7109375" style="8" customWidth="1"/>
    <col min="8" max="8" width="10.85546875" style="8" customWidth="1"/>
    <col min="9" max="9" width="13.5703125" style="8" customWidth="1"/>
    <col min="10" max="10" width="12.42578125" style="8" customWidth="1"/>
    <col min="11" max="11" width="11.7109375" style="8" customWidth="1"/>
    <col min="12" max="12" width="12.28515625" style="8" customWidth="1"/>
    <col min="13" max="13" width="19.28515625" style="8" customWidth="1"/>
    <col min="14" max="14" width="2.28515625" style="8" customWidth="1"/>
    <col min="15" max="15" width="4.5703125" style="8" customWidth="1"/>
    <col min="16" max="16384" width="9.140625" style="8"/>
  </cols>
  <sheetData>
    <row r="1" spans="1:14" s="1" customFormat="1" x14ac:dyDescent="0.3">
      <c r="B1" s="2" t="s">
        <v>3</v>
      </c>
      <c r="C1" s="3">
        <v>19.399999999999999</v>
      </c>
      <c r="D1" s="2" t="s">
        <v>150</v>
      </c>
    </row>
    <row r="2" spans="1:14" s="4" customFormat="1" x14ac:dyDescent="0.3">
      <c r="B2" s="1" t="s">
        <v>55</v>
      </c>
      <c r="C2" s="3">
        <v>19.399999999999999</v>
      </c>
      <c r="D2" s="5" t="s">
        <v>151</v>
      </c>
    </row>
    <row r="3" spans="1:14" ht="6" customHeight="1" x14ac:dyDescent="0.3"/>
    <row r="4" spans="1:14" ht="25.5" customHeight="1" x14ac:dyDescent="0.3">
      <c r="A4" s="34"/>
      <c r="B4" s="34"/>
      <c r="C4" s="34"/>
      <c r="D4" s="35"/>
      <c r="E4" s="36"/>
      <c r="F4" s="218" t="s">
        <v>62</v>
      </c>
      <c r="G4" s="219"/>
      <c r="H4" s="219"/>
      <c r="I4" s="219"/>
      <c r="J4" s="219"/>
      <c r="K4" s="219"/>
      <c r="L4" s="220"/>
      <c r="M4" s="37"/>
      <c r="N4" s="33"/>
    </row>
    <row r="5" spans="1:14" s="10" customFormat="1" ht="25.5" customHeight="1" x14ac:dyDescent="0.3">
      <c r="A5" s="216" t="s">
        <v>53</v>
      </c>
      <c r="B5" s="216"/>
      <c r="C5" s="216"/>
      <c r="D5" s="217"/>
      <c r="E5" s="12" t="s">
        <v>0</v>
      </c>
      <c r="F5" s="12" t="s">
        <v>4</v>
      </c>
      <c r="G5" s="12" t="s">
        <v>16</v>
      </c>
      <c r="H5" s="12" t="s">
        <v>15</v>
      </c>
      <c r="I5" s="12" t="s">
        <v>13</v>
      </c>
      <c r="J5" s="12" t="s">
        <v>12</v>
      </c>
      <c r="K5" s="12" t="s">
        <v>14</v>
      </c>
      <c r="L5" s="20" t="s">
        <v>11</v>
      </c>
      <c r="M5" s="20" t="s">
        <v>54</v>
      </c>
      <c r="N5" s="13"/>
    </row>
    <row r="6" spans="1:14" s="10" customFormat="1" ht="25.5" customHeight="1" x14ac:dyDescent="0.3">
      <c r="A6" s="38"/>
      <c r="B6" s="38"/>
      <c r="C6" s="38"/>
      <c r="D6" s="16"/>
      <c r="E6" s="39" t="s">
        <v>1</v>
      </c>
      <c r="F6" s="40" t="s">
        <v>5</v>
      </c>
      <c r="G6" s="40" t="s">
        <v>6</v>
      </c>
      <c r="H6" s="40" t="s">
        <v>7</v>
      </c>
      <c r="I6" s="40" t="s">
        <v>9</v>
      </c>
      <c r="J6" s="40" t="s">
        <v>10</v>
      </c>
      <c r="K6" s="40" t="s">
        <v>8</v>
      </c>
      <c r="L6" s="18" t="s">
        <v>2</v>
      </c>
      <c r="M6" s="41"/>
    </row>
    <row r="7" spans="1:14" s="10" customFormat="1" ht="3.75" customHeight="1" x14ac:dyDescent="0.3">
      <c r="A7" s="11"/>
      <c r="B7" s="11"/>
      <c r="C7" s="11"/>
      <c r="D7" s="19"/>
      <c r="E7" s="15"/>
      <c r="F7" s="12"/>
      <c r="G7" s="12"/>
      <c r="H7" s="12"/>
      <c r="I7" s="12"/>
      <c r="J7" s="12"/>
      <c r="K7" s="12"/>
      <c r="L7" s="28"/>
      <c r="M7" s="13"/>
    </row>
    <row r="8" spans="1:14" ht="27" customHeight="1" x14ac:dyDescent="0.3">
      <c r="A8" s="214" t="s">
        <v>45</v>
      </c>
      <c r="B8" s="214"/>
      <c r="C8" s="214"/>
      <c r="D8" s="215"/>
      <c r="E8" s="152">
        <f>SUM(E9:E13)</f>
        <v>9970633757.5200005</v>
      </c>
      <c r="F8" s="152">
        <f t="shared" ref="F8:L8" si="0">SUM(F9:F13)</f>
        <v>2196886567.6399999</v>
      </c>
      <c r="G8" s="152">
        <f t="shared" si="0"/>
        <v>2932220901.9400001</v>
      </c>
      <c r="H8" s="154" t="s">
        <v>202</v>
      </c>
      <c r="I8" s="152">
        <f t="shared" si="0"/>
        <v>4632460086.1999998</v>
      </c>
      <c r="J8" s="152">
        <f t="shared" si="0"/>
        <v>83070272.019999996</v>
      </c>
      <c r="K8" s="152">
        <f t="shared" si="0"/>
        <v>48145653.100000001</v>
      </c>
      <c r="L8" s="152">
        <f t="shared" si="0"/>
        <v>10619863.27</v>
      </c>
      <c r="M8" s="21" t="s">
        <v>1</v>
      </c>
    </row>
    <row r="9" spans="1:14" x14ac:dyDescent="0.3">
      <c r="A9" s="42"/>
      <c r="B9" s="113" t="s">
        <v>163</v>
      </c>
      <c r="C9" s="104"/>
      <c r="D9" s="105"/>
      <c r="E9" s="150">
        <f>SUM(F9:L9)</f>
        <v>2801073468.2199998</v>
      </c>
      <c r="F9" s="150">
        <v>763402102.02999997</v>
      </c>
      <c r="G9" s="150">
        <v>919417813.36000001</v>
      </c>
      <c r="H9" s="153" t="s">
        <v>202</v>
      </c>
      <c r="I9" s="150">
        <v>1031084395.76</v>
      </c>
      <c r="J9" s="150">
        <v>53147307.899999999</v>
      </c>
      <c r="K9" s="150">
        <v>29875627.399999999</v>
      </c>
      <c r="L9" s="150">
        <v>4146221.77</v>
      </c>
      <c r="M9" s="103" t="s">
        <v>168</v>
      </c>
    </row>
    <row r="10" spans="1:14" x14ac:dyDescent="0.3">
      <c r="A10" s="42"/>
      <c r="B10" s="113" t="s">
        <v>164</v>
      </c>
      <c r="C10" s="104"/>
      <c r="D10" s="105"/>
      <c r="E10" s="150">
        <f t="shared" ref="E10:E12" si="1">SUM(F10:L10)</f>
        <v>2994896430.1500001</v>
      </c>
      <c r="F10" s="150">
        <v>498414050.14999998</v>
      </c>
      <c r="G10" s="150">
        <v>983428170.33000004</v>
      </c>
      <c r="H10" s="153" t="s">
        <v>202</v>
      </c>
      <c r="I10" s="150">
        <v>1495616677.52</v>
      </c>
      <c r="J10" s="150">
        <v>7837542.1500000004</v>
      </c>
      <c r="K10" s="150">
        <v>6806890</v>
      </c>
      <c r="L10" s="150">
        <v>2793100</v>
      </c>
      <c r="M10" s="103" t="s">
        <v>169</v>
      </c>
    </row>
    <row r="11" spans="1:14" x14ac:dyDescent="0.3">
      <c r="A11" s="42"/>
      <c r="B11" s="113" t="s">
        <v>165</v>
      </c>
      <c r="C11" s="104"/>
      <c r="D11" s="105"/>
      <c r="E11" s="150">
        <f t="shared" si="1"/>
        <v>1868957206.9200001</v>
      </c>
      <c r="F11" s="150">
        <v>368579093.33999997</v>
      </c>
      <c r="G11" s="150">
        <v>453819044.23000002</v>
      </c>
      <c r="H11" s="153" t="s">
        <v>202</v>
      </c>
      <c r="I11" s="150">
        <v>1025931765.45</v>
      </c>
      <c r="J11" s="150">
        <v>14265557.699999999</v>
      </c>
      <c r="K11" s="150">
        <v>4105707.7</v>
      </c>
      <c r="L11" s="150">
        <v>2256038.5</v>
      </c>
      <c r="M11" s="103" t="s">
        <v>170</v>
      </c>
    </row>
    <row r="12" spans="1:14" x14ac:dyDescent="0.3">
      <c r="A12" s="42"/>
      <c r="B12" s="113" t="s">
        <v>166</v>
      </c>
      <c r="C12" s="104"/>
      <c r="D12" s="105"/>
      <c r="E12" s="150">
        <f t="shared" si="1"/>
        <v>2238476238.8799996</v>
      </c>
      <c r="F12" s="150">
        <v>566491322.12</v>
      </c>
      <c r="G12" s="150">
        <v>575555874.01999998</v>
      </c>
      <c r="H12" s="153" t="s">
        <v>202</v>
      </c>
      <c r="I12" s="150">
        <v>1079827247.47</v>
      </c>
      <c r="J12" s="150">
        <v>7819864.2699999996</v>
      </c>
      <c r="K12" s="150">
        <v>7357428</v>
      </c>
      <c r="L12" s="150">
        <v>1424503</v>
      </c>
      <c r="M12" s="103" t="s">
        <v>171</v>
      </c>
    </row>
    <row r="13" spans="1:14" x14ac:dyDescent="0.3">
      <c r="A13" s="42"/>
      <c r="B13" s="113" t="s">
        <v>167</v>
      </c>
      <c r="C13" s="104"/>
      <c r="D13" s="105"/>
      <c r="E13" s="150">
        <v>67230413.349999994</v>
      </c>
      <c r="F13" s="151" t="s">
        <v>202</v>
      </c>
      <c r="G13" s="151" t="s">
        <v>202</v>
      </c>
      <c r="H13" s="153" t="s">
        <v>202</v>
      </c>
      <c r="I13" s="151" t="s">
        <v>202</v>
      </c>
      <c r="J13" s="151" t="s">
        <v>202</v>
      </c>
      <c r="K13" s="151" t="s">
        <v>202</v>
      </c>
      <c r="L13" s="151" t="s">
        <v>202</v>
      </c>
      <c r="M13" s="103" t="s">
        <v>172</v>
      </c>
    </row>
    <row r="14" spans="1:14" x14ac:dyDescent="0.3">
      <c r="A14" s="42"/>
      <c r="B14" s="42"/>
      <c r="C14" s="42"/>
      <c r="D14" s="43"/>
      <c r="E14" s="44"/>
      <c r="F14" s="44"/>
      <c r="G14" s="44"/>
      <c r="H14" s="44"/>
      <c r="I14" s="44"/>
      <c r="J14" s="44"/>
      <c r="K14" s="44"/>
      <c r="L14" s="44"/>
      <c r="M14" s="42"/>
    </row>
    <row r="15" spans="1:14" x14ac:dyDescent="0.3">
      <c r="A15" s="42"/>
      <c r="B15" s="42"/>
      <c r="C15" s="42"/>
      <c r="D15" s="43"/>
      <c r="E15" s="44"/>
      <c r="F15" s="44"/>
      <c r="G15" s="44"/>
      <c r="H15" s="44"/>
      <c r="I15" s="44"/>
      <c r="J15" s="44"/>
      <c r="K15" s="44"/>
      <c r="L15" s="44"/>
      <c r="M15" s="42"/>
    </row>
    <row r="16" spans="1:14" x14ac:dyDescent="0.3">
      <c r="A16" s="33"/>
      <c r="B16" s="33"/>
      <c r="C16" s="33"/>
      <c r="D16" s="45"/>
      <c r="E16" s="44"/>
      <c r="F16" s="44"/>
      <c r="G16" s="44"/>
      <c r="H16" s="44"/>
      <c r="I16" s="44"/>
      <c r="J16" s="44"/>
      <c r="K16" s="44"/>
      <c r="L16" s="44"/>
      <c r="M16" s="33"/>
    </row>
    <row r="17" spans="1:13" x14ac:dyDescent="0.3">
      <c r="A17" s="33"/>
      <c r="B17" s="33"/>
      <c r="C17" s="33"/>
      <c r="D17" s="45"/>
      <c r="E17" s="44"/>
      <c r="F17" s="44"/>
      <c r="G17" s="44"/>
      <c r="H17" s="44"/>
      <c r="I17" s="44"/>
      <c r="J17" s="44"/>
      <c r="K17" s="44"/>
      <c r="L17" s="44"/>
      <c r="M17" s="33"/>
    </row>
    <row r="18" spans="1:13" x14ac:dyDescent="0.3">
      <c r="A18" s="33"/>
      <c r="B18" s="33"/>
      <c r="C18" s="33"/>
      <c r="D18" s="45"/>
      <c r="E18" s="44"/>
      <c r="F18" s="44"/>
      <c r="G18" s="44"/>
      <c r="H18" s="44"/>
      <c r="I18" s="44"/>
      <c r="J18" s="44"/>
      <c r="K18" s="44"/>
      <c r="L18" s="44"/>
      <c r="M18" s="33"/>
    </row>
    <row r="19" spans="1:13" x14ac:dyDescent="0.3">
      <c r="A19" s="33"/>
      <c r="B19" s="33"/>
      <c r="C19" s="33"/>
      <c r="D19" s="45"/>
      <c r="E19" s="44"/>
      <c r="F19" s="44"/>
      <c r="G19" s="44"/>
      <c r="H19" s="44"/>
      <c r="I19" s="44"/>
      <c r="J19" s="44"/>
      <c r="K19" s="44"/>
      <c r="L19" s="44"/>
      <c r="M19" s="33"/>
    </row>
    <row r="20" spans="1:13" x14ac:dyDescent="0.3">
      <c r="A20" s="33"/>
      <c r="B20" s="33"/>
      <c r="C20" s="33"/>
      <c r="D20" s="45"/>
      <c r="E20" s="44"/>
      <c r="F20" s="44"/>
      <c r="G20" s="44"/>
      <c r="H20" s="44"/>
      <c r="I20" s="44"/>
      <c r="J20" s="44"/>
      <c r="K20" s="44"/>
      <c r="L20" s="44"/>
      <c r="M20" s="33"/>
    </row>
    <row r="21" spans="1:13" x14ac:dyDescent="0.3">
      <c r="A21" s="33"/>
      <c r="B21" s="33"/>
      <c r="C21" s="33"/>
      <c r="D21" s="45"/>
      <c r="E21" s="44"/>
      <c r="F21" s="44"/>
      <c r="G21" s="44"/>
      <c r="H21" s="44"/>
      <c r="I21" s="44"/>
      <c r="J21" s="44"/>
      <c r="K21" s="44"/>
      <c r="L21" s="44"/>
      <c r="M21" s="33"/>
    </row>
    <row r="22" spans="1:13" x14ac:dyDescent="0.3">
      <c r="A22" s="33"/>
      <c r="B22" s="33"/>
      <c r="C22" s="33"/>
      <c r="D22" s="45"/>
      <c r="E22" s="44"/>
      <c r="F22" s="44"/>
      <c r="G22" s="44"/>
      <c r="H22" s="44"/>
      <c r="I22" s="44"/>
      <c r="J22" s="44"/>
      <c r="K22" s="44"/>
      <c r="L22" s="44"/>
      <c r="M22" s="33"/>
    </row>
    <row r="23" spans="1:13" x14ac:dyDescent="0.3">
      <c r="A23" s="33"/>
      <c r="B23" s="33"/>
      <c r="C23" s="33"/>
      <c r="D23" s="45"/>
      <c r="E23" s="44"/>
      <c r="F23" s="44"/>
      <c r="G23" s="44"/>
      <c r="H23" s="44"/>
      <c r="I23" s="44"/>
      <c r="J23" s="44"/>
      <c r="K23" s="44"/>
      <c r="L23" s="44"/>
      <c r="M23" s="33"/>
    </row>
    <row r="24" spans="1:13" x14ac:dyDescent="0.3">
      <c r="A24" s="33"/>
      <c r="B24" s="33"/>
      <c r="C24" s="33"/>
      <c r="D24" s="45"/>
      <c r="E24" s="44"/>
      <c r="F24" s="44"/>
      <c r="G24" s="44"/>
      <c r="H24" s="44"/>
      <c r="I24" s="44"/>
      <c r="J24" s="44"/>
      <c r="K24" s="44"/>
      <c r="L24" s="44"/>
      <c r="M24" s="33"/>
    </row>
    <row r="25" spans="1:13" x14ac:dyDescent="0.3">
      <c r="A25" s="33"/>
      <c r="B25" s="33"/>
      <c r="C25" s="33"/>
      <c r="D25" s="45"/>
      <c r="E25" s="44"/>
      <c r="F25" s="44"/>
      <c r="G25" s="44"/>
      <c r="H25" s="44"/>
      <c r="I25" s="44"/>
      <c r="J25" s="44"/>
      <c r="K25" s="44"/>
      <c r="L25" s="44"/>
      <c r="M25" s="33"/>
    </row>
    <row r="26" spans="1:13" ht="3" customHeight="1" x14ac:dyDescent="0.3">
      <c r="A26" s="31"/>
      <c r="B26" s="31"/>
      <c r="C26" s="31"/>
      <c r="D26" s="46"/>
      <c r="E26" s="32"/>
      <c r="F26" s="32"/>
      <c r="G26" s="32"/>
      <c r="H26" s="32"/>
      <c r="I26" s="32"/>
      <c r="J26" s="32"/>
      <c r="K26" s="32"/>
      <c r="L26" s="32"/>
      <c r="M26" s="31"/>
    </row>
    <row r="27" spans="1:13" ht="3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 x14ac:dyDescent="0.3">
      <c r="B28" s="10" t="s">
        <v>159</v>
      </c>
    </row>
    <row r="29" spans="1:13" x14ac:dyDescent="0.3">
      <c r="B29" s="10" t="s">
        <v>160</v>
      </c>
    </row>
  </sheetData>
  <mergeCells count="3">
    <mergeCell ref="A8:D8"/>
    <mergeCell ref="A5:D5"/>
    <mergeCell ref="F4:L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1"/>
  <sheetViews>
    <sheetView showGridLines="0" tabSelected="1" topLeftCell="A13" workbookViewId="0">
      <selection activeCell="O30" sqref="O30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17" style="8" customWidth="1"/>
    <col min="5" max="9" width="16.85546875" style="8" customWidth="1"/>
    <col min="10" max="10" width="30.140625" style="8" customWidth="1"/>
    <col min="11" max="11" width="2.42578125" style="8" customWidth="1"/>
    <col min="12" max="12" width="4.140625" style="8" customWidth="1"/>
    <col min="13" max="16384" width="9.140625" style="8"/>
  </cols>
  <sheetData>
    <row r="1" spans="1:13" s="1" customFormat="1" x14ac:dyDescent="0.3">
      <c r="B1" s="2" t="s">
        <v>3</v>
      </c>
      <c r="C1" s="3">
        <v>19.5</v>
      </c>
      <c r="D1" s="2" t="s">
        <v>152</v>
      </c>
    </row>
    <row r="2" spans="1:13" s="4" customFormat="1" x14ac:dyDescent="0.3">
      <c r="B2" s="1" t="s">
        <v>55</v>
      </c>
      <c r="C2" s="3">
        <v>19.5</v>
      </c>
      <c r="D2" s="5" t="s">
        <v>153</v>
      </c>
    </row>
    <row r="3" spans="1:13" s="4" customFormat="1" ht="13.5" customHeight="1" x14ac:dyDescent="0.3">
      <c r="B3" s="1"/>
      <c r="C3" s="3"/>
      <c r="D3" s="5"/>
      <c r="J3" s="64" t="s">
        <v>57</v>
      </c>
    </row>
    <row r="4" spans="1:13" ht="3" customHeight="1" x14ac:dyDescent="0.3">
      <c r="M4" s="8" t="s">
        <v>56</v>
      </c>
    </row>
    <row r="5" spans="1:13" s="10" customFormat="1" ht="15" customHeight="1" x14ac:dyDescent="0.3">
      <c r="A5" s="221" t="s">
        <v>99</v>
      </c>
      <c r="B5" s="222"/>
      <c r="C5" s="222"/>
      <c r="D5" s="223"/>
      <c r="E5" s="28">
        <v>2556</v>
      </c>
      <c r="F5" s="28">
        <v>2557</v>
      </c>
      <c r="G5" s="28">
        <v>2558</v>
      </c>
      <c r="H5" s="28">
        <v>2559</v>
      </c>
      <c r="I5" s="28">
        <v>2560</v>
      </c>
      <c r="J5" s="226" t="s">
        <v>100</v>
      </c>
      <c r="K5" s="13"/>
    </row>
    <row r="6" spans="1:13" s="10" customFormat="1" ht="15" customHeight="1" x14ac:dyDescent="0.3">
      <c r="A6" s="224"/>
      <c r="B6" s="224"/>
      <c r="C6" s="224"/>
      <c r="D6" s="225"/>
      <c r="E6" s="106" t="s">
        <v>154</v>
      </c>
      <c r="F6" s="106" t="s">
        <v>155</v>
      </c>
      <c r="G6" s="106" t="s">
        <v>156</v>
      </c>
      <c r="H6" s="106" t="s">
        <v>157</v>
      </c>
      <c r="I6" s="106" t="s">
        <v>158</v>
      </c>
      <c r="J6" s="227"/>
    </row>
    <row r="7" spans="1:13" s="47" customFormat="1" ht="19.5" customHeight="1" x14ac:dyDescent="0.25">
      <c r="A7" s="56"/>
      <c r="B7" s="56"/>
      <c r="C7" s="56" t="s">
        <v>45</v>
      </c>
      <c r="D7" s="57"/>
      <c r="E7" s="165">
        <f>SUM(E8:E32)</f>
        <v>71561419.299999997</v>
      </c>
      <c r="F7" s="165">
        <f t="shared" ref="F7:I7" si="0">SUM(F8:F32)</f>
        <v>81619659.900000006</v>
      </c>
      <c r="G7" s="165">
        <f t="shared" si="0"/>
        <v>115412309.10000001</v>
      </c>
      <c r="H7" s="165">
        <f t="shared" si="0"/>
        <v>85166334.200000003</v>
      </c>
      <c r="I7" s="165">
        <f t="shared" si="0"/>
        <v>80419743.933000013</v>
      </c>
      <c r="J7" s="58" t="s">
        <v>1</v>
      </c>
    </row>
    <row r="8" spans="1:13" s="47" customFormat="1" ht="15.75" customHeight="1" x14ac:dyDescent="0.25">
      <c r="A8" s="56"/>
      <c r="B8" s="67" t="s">
        <v>63</v>
      </c>
      <c r="C8" s="56"/>
      <c r="D8" s="57"/>
      <c r="E8" s="158" t="s">
        <v>202</v>
      </c>
      <c r="F8" s="157"/>
      <c r="G8" s="157"/>
      <c r="H8" s="157" t="s">
        <v>202</v>
      </c>
      <c r="I8" s="159">
        <v>94125.31</v>
      </c>
      <c r="J8" s="68" t="s">
        <v>101</v>
      </c>
    </row>
    <row r="9" spans="1:13" s="29" customFormat="1" ht="15.75" customHeight="1" x14ac:dyDescent="0.25">
      <c r="A9" s="62"/>
      <c r="B9" s="59" t="s">
        <v>64</v>
      </c>
      <c r="C9" s="62"/>
      <c r="D9" s="63"/>
      <c r="E9" s="160">
        <v>12665</v>
      </c>
      <c r="F9" s="161">
        <v>1434684.5</v>
      </c>
      <c r="G9" s="161">
        <v>19954031.300000001</v>
      </c>
      <c r="H9" s="161">
        <v>5918351.9500000002</v>
      </c>
      <c r="I9" s="162">
        <v>11700</v>
      </c>
      <c r="J9" s="66" t="s">
        <v>102</v>
      </c>
    </row>
    <row r="10" spans="1:13" s="29" customFormat="1" ht="15.75" customHeight="1" x14ac:dyDescent="0.25">
      <c r="A10" s="62"/>
      <c r="B10" s="59" t="s">
        <v>65</v>
      </c>
      <c r="C10" s="62"/>
      <c r="D10" s="63"/>
      <c r="E10" s="160">
        <v>6878898.5</v>
      </c>
      <c r="F10" s="161">
        <v>7556940</v>
      </c>
      <c r="G10" s="161">
        <v>7420720.2000000002</v>
      </c>
      <c r="H10" s="161">
        <v>7186191.6699999999</v>
      </c>
      <c r="I10" s="162">
        <v>7197287.0300000003</v>
      </c>
      <c r="J10" s="69" t="s">
        <v>91</v>
      </c>
    </row>
    <row r="11" spans="1:13" s="29" customFormat="1" ht="15.75" customHeight="1" x14ac:dyDescent="0.25">
      <c r="A11" s="62"/>
      <c r="B11" s="29" t="s">
        <v>66</v>
      </c>
      <c r="C11" s="62"/>
      <c r="D11" s="63"/>
      <c r="E11" s="162" t="s">
        <v>202</v>
      </c>
      <c r="F11" s="161" t="s">
        <v>202</v>
      </c>
      <c r="G11" s="161" t="s">
        <v>202</v>
      </c>
      <c r="H11" s="161" t="s">
        <v>202</v>
      </c>
      <c r="I11" s="162" t="s">
        <v>202</v>
      </c>
      <c r="J11" s="66" t="s">
        <v>103</v>
      </c>
    </row>
    <row r="12" spans="1:13" s="29" customFormat="1" ht="15.75" customHeight="1" x14ac:dyDescent="0.25">
      <c r="A12" s="60"/>
      <c r="B12" s="52" t="s">
        <v>67</v>
      </c>
      <c r="C12" s="60"/>
      <c r="D12" s="61"/>
      <c r="E12" s="160" t="s">
        <v>202</v>
      </c>
      <c r="F12" s="161" t="s">
        <v>202</v>
      </c>
      <c r="G12" s="161" t="s">
        <v>202</v>
      </c>
      <c r="H12" s="161" t="s">
        <v>202</v>
      </c>
      <c r="I12" s="162" t="s">
        <v>202</v>
      </c>
      <c r="J12" s="66" t="s">
        <v>92</v>
      </c>
    </row>
    <row r="13" spans="1:13" s="29" customFormat="1" ht="15.75" customHeight="1" x14ac:dyDescent="0.25">
      <c r="A13" s="62"/>
      <c r="B13" s="60" t="s">
        <v>68</v>
      </c>
      <c r="C13" s="62"/>
      <c r="D13" s="63"/>
      <c r="E13" s="160">
        <v>2389188</v>
      </c>
      <c r="F13" s="161">
        <v>313235</v>
      </c>
      <c r="G13" s="161">
        <v>244836</v>
      </c>
      <c r="H13" s="161">
        <v>310535</v>
      </c>
      <c r="I13" s="160">
        <v>75000</v>
      </c>
      <c r="J13" s="66" t="s">
        <v>88</v>
      </c>
    </row>
    <row r="14" spans="1:13" s="29" customFormat="1" ht="15.75" customHeight="1" x14ac:dyDescent="0.25">
      <c r="A14" s="52"/>
      <c r="B14" s="52" t="s">
        <v>69</v>
      </c>
      <c r="C14" s="52"/>
      <c r="D14" s="53"/>
      <c r="E14" s="162" t="s">
        <v>202</v>
      </c>
      <c r="F14" s="161" t="s">
        <v>202</v>
      </c>
      <c r="G14" s="161" t="s">
        <v>202</v>
      </c>
      <c r="H14" s="161" t="s">
        <v>202</v>
      </c>
      <c r="I14" s="162" t="s">
        <v>202</v>
      </c>
      <c r="J14" s="66" t="s">
        <v>89</v>
      </c>
    </row>
    <row r="15" spans="1:13" s="29" customFormat="1" ht="15.75" customHeight="1" x14ac:dyDescent="0.25">
      <c r="A15" s="52"/>
      <c r="B15" s="52" t="s">
        <v>70</v>
      </c>
      <c r="C15" s="52"/>
      <c r="D15" s="53"/>
      <c r="E15" s="160">
        <v>452368.4</v>
      </c>
      <c r="F15" s="161">
        <v>281894.8</v>
      </c>
      <c r="G15" s="161">
        <v>345349.1</v>
      </c>
      <c r="H15" s="161">
        <v>305088.17</v>
      </c>
      <c r="I15" s="162">
        <v>312647.03999999998</v>
      </c>
      <c r="J15" s="66" t="s">
        <v>90</v>
      </c>
    </row>
    <row r="16" spans="1:13" s="29" customFormat="1" ht="15.75" customHeight="1" x14ac:dyDescent="0.25">
      <c r="A16" s="52"/>
      <c r="B16" s="52" t="s">
        <v>71</v>
      </c>
      <c r="C16" s="52"/>
      <c r="D16" s="53"/>
      <c r="E16" s="160" t="s">
        <v>202</v>
      </c>
      <c r="F16" s="161" t="s">
        <v>202</v>
      </c>
      <c r="G16" s="161" t="s">
        <v>202</v>
      </c>
      <c r="H16" s="161" t="s">
        <v>202</v>
      </c>
      <c r="I16" s="162">
        <v>15600</v>
      </c>
      <c r="J16" s="66" t="s">
        <v>104</v>
      </c>
    </row>
    <row r="17" spans="1:10" s="29" customFormat="1" ht="15.75" customHeight="1" x14ac:dyDescent="0.25">
      <c r="A17" s="52"/>
      <c r="B17" s="52" t="s">
        <v>72</v>
      </c>
      <c r="C17" s="52"/>
      <c r="D17" s="53"/>
      <c r="E17" s="160">
        <v>4383</v>
      </c>
      <c r="F17" s="161" t="s">
        <v>202</v>
      </c>
      <c r="G17" s="161" t="s">
        <v>202</v>
      </c>
      <c r="H17" s="161">
        <v>68550</v>
      </c>
      <c r="I17" s="162" t="s">
        <v>202</v>
      </c>
      <c r="J17" s="66" t="s">
        <v>112</v>
      </c>
    </row>
    <row r="18" spans="1:10" s="29" customFormat="1" ht="15.75" customHeight="1" x14ac:dyDescent="0.25">
      <c r="A18" s="52"/>
      <c r="B18" s="52" t="s">
        <v>73</v>
      </c>
      <c r="C18" s="52"/>
      <c r="D18" s="53"/>
      <c r="E18" s="160" t="s">
        <v>202</v>
      </c>
      <c r="F18" s="161" t="s">
        <v>202</v>
      </c>
      <c r="G18" s="161" t="s">
        <v>202</v>
      </c>
      <c r="H18" s="161" t="s">
        <v>202</v>
      </c>
      <c r="I18" s="162" t="s">
        <v>202</v>
      </c>
      <c r="J18" s="66" t="s">
        <v>105</v>
      </c>
    </row>
    <row r="19" spans="1:10" s="29" customFormat="1" ht="15.75" customHeight="1" x14ac:dyDescent="0.25">
      <c r="A19" s="52"/>
      <c r="B19" s="52" t="s">
        <v>74</v>
      </c>
      <c r="C19" s="52"/>
      <c r="D19" s="53"/>
      <c r="E19" s="160">
        <v>48275</v>
      </c>
      <c r="F19" s="161">
        <v>210885</v>
      </c>
      <c r="G19" s="161">
        <v>144740</v>
      </c>
      <c r="H19" s="161">
        <v>46892</v>
      </c>
      <c r="I19" s="162">
        <v>40032</v>
      </c>
      <c r="J19" s="66" t="s">
        <v>93</v>
      </c>
    </row>
    <row r="20" spans="1:10" s="29" customFormat="1" ht="15.75" customHeight="1" x14ac:dyDescent="0.25">
      <c r="E20" s="161"/>
      <c r="F20" s="161"/>
      <c r="G20" s="161"/>
      <c r="H20" s="161"/>
      <c r="I20" s="161"/>
      <c r="J20" s="30" t="s">
        <v>97</v>
      </c>
    </row>
    <row r="21" spans="1:10" s="29" customFormat="1" ht="15.75" customHeight="1" x14ac:dyDescent="0.25">
      <c r="A21" s="52"/>
      <c r="B21" s="29" t="s">
        <v>75</v>
      </c>
      <c r="C21" s="52"/>
      <c r="D21" s="52"/>
      <c r="E21" s="161" t="s">
        <v>202</v>
      </c>
      <c r="F21" s="161" t="s">
        <v>202</v>
      </c>
      <c r="G21" s="161" t="s">
        <v>202</v>
      </c>
      <c r="H21" s="161" t="s">
        <v>202</v>
      </c>
      <c r="I21" s="161" t="s">
        <v>202</v>
      </c>
      <c r="J21" s="29" t="s">
        <v>98</v>
      </c>
    </row>
    <row r="22" spans="1:10" s="29" customFormat="1" ht="15.75" customHeight="1" x14ac:dyDescent="0.25">
      <c r="A22" s="52"/>
      <c r="B22" s="52" t="s">
        <v>76</v>
      </c>
      <c r="C22" s="52"/>
      <c r="D22" s="53"/>
      <c r="E22" s="160" t="s">
        <v>202</v>
      </c>
      <c r="F22" s="161" t="s">
        <v>202</v>
      </c>
      <c r="G22" s="161" t="s">
        <v>202</v>
      </c>
      <c r="H22" s="161" t="s">
        <v>202</v>
      </c>
      <c r="I22" s="162" t="s">
        <v>202</v>
      </c>
      <c r="J22" s="66" t="s">
        <v>106</v>
      </c>
    </row>
    <row r="23" spans="1:10" s="29" customFormat="1" ht="15.75" customHeight="1" x14ac:dyDescent="0.25">
      <c r="A23" s="52"/>
      <c r="B23" s="52" t="s">
        <v>77</v>
      </c>
      <c r="C23" s="52"/>
      <c r="D23" s="53"/>
      <c r="E23" s="160">
        <v>34076468.700000003</v>
      </c>
      <c r="F23" s="161">
        <v>33554762.299999997</v>
      </c>
      <c r="G23" s="161">
        <v>48131454.899999999</v>
      </c>
      <c r="H23" s="161">
        <v>41564409.799999997</v>
      </c>
      <c r="I23" s="162">
        <v>41712657.280000001</v>
      </c>
      <c r="J23" s="66" t="s">
        <v>107</v>
      </c>
    </row>
    <row r="24" spans="1:10" s="29" customFormat="1" ht="15.75" customHeight="1" x14ac:dyDescent="0.25">
      <c r="A24" s="52"/>
      <c r="B24" s="52" t="s">
        <v>78</v>
      </c>
      <c r="C24" s="52"/>
      <c r="D24" s="53"/>
      <c r="E24" s="160" t="s">
        <v>202</v>
      </c>
      <c r="F24" s="161" t="s">
        <v>202</v>
      </c>
      <c r="G24" s="161" t="s">
        <v>202</v>
      </c>
      <c r="H24" s="161" t="s">
        <v>202</v>
      </c>
      <c r="I24" s="162" t="s">
        <v>202</v>
      </c>
      <c r="J24" s="68" t="s">
        <v>108</v>
      </c>
    </row>
    <row r="25" spans="1:10" s="29" customFormat="1" ht="15.75" customHeight="1" x14ac:dyDescent="0.25">
      <c r="A25" s="52"/>
      <c r="B25" s="52" t="s">
        <v>86</v>
      </c>
      <c r="C25" s="52"/>
      <c r="D25" s="53"/>
      <c r="E25" s="160">
        <v>13704191.699999999</v>
      </c>
      <c r="F25" s="161">
        <v>18173613.699999999</v>
      </c>
      <c r="G25" s="161">
        <v>20068965.699999999</v>
      </c>
      <c r="H25" s="161">
        <v>9684146.1600000001</v>
      </c>
      <c r="I25" s="162">
        <v>12767322.550000001</v>
      </c>
      <c r="J25" s="68" t="s">
        <v>94</v>
      </c>
    </row>
    <row r="26" spans="1:10" s="29" customFormat="1" ht="15.75" customHeight="1" x14ac:dyDescent="0.25">
      <c r="B26" s="52" t="s">
        <v>87</v>
      </c>
      <c r="C26" s="52"/>
      <c r="D26" s="53"/>
      <c r="E26" s="162">
        <v>3167996.3</v>
      </c>
      <c r="F26" s="161">
        <v>6217759.7000000002</v>
      </c>
      <c r="G26" s="161">
        <v>5220873.9000000004</v>
      </c>
      <c r="H26" s="163">
        <v>3619211.42</v>
      </c>
      <c r="I26" s="161">
        <v>3647295.963</v>
      </c>
      <c r="J26" s="66" t="s">
        <v>95</v>
      </c>
    </row>
    <row r="27" spans="1:10" s="29" customFormat="1" ht="15.75" customHeight="1" x14ac:dyDescent="0.25">
      <c r="A27" s="52"/>
      <c r="B27" s="52" t="s">
        <v>79</v>
      </c>
      <c r="C27" s="52"/>
      <c r="D27" s="52"/>
      <c r="E27" s="161" t="s">
        <v>202</v>
      </c>
      <c r="F27" s="164" t="s">
        <v>202</v>
      </c>
      <c r="G27" s="161" t="s">
        <v>202</v>
      </c>
      <c r="H27" s="163" t="s">
        <v>202</v>
      </c>
      <c r="I27" s="161" t="s">
        <v>202</v>
      </c>
      <c r="J27" s="68" t="s">
        <v>84</v>
      </c>
    </row>
    <row r="28" spans="1:10" s="29" customFormat="1" ht="15.75" customHeight="1" x14ac:dyDescent="0.25">
      <c r="A28" s="52"/>
      <c r="B28" s="52" t="s">
        <v>80</v>
      </c>
      <c r="C28" s="52"/>
      <c r="D28" s="52"/>
      <c r="E28" s="161" t="s">
        <v>202</v>
      </c>
      <c r="F28" s="164" t="s">
        <v>202</v>
      </c>
      <c r="G28" s="161" t="s">
        <v>202</v>
      </c>
      <c r="H28" s="163" t="s">
        <v>202</v>
      </c>
      <c r="I28" s="161" t="s">
        <v>202</v>
      </c>
      <c r="J28" s="66" t="s">
        <v>109</v>
      </c>
    </row>
    <row r="29" spans="1:10" s="29" customFormat="1" ht="15.75" customHeight="1" x14ac:dyDescent="0.25">
      <c r="A29" s="52"/>
      <c r="B29" s="60" t="s">
        <v>81</v>
      </c>
      <c r="C29" s="52"/>
      <c r="D29" s="52"/>
      <c r="E29" s="161" t="s">
        <v>202</v>
      </c>
      <c r="F29" s="162" t="s">
        <v>202</v>
      </c>
      <c r="G29" s="161" t="s">
        <v>202</v>
      </c>
      <c r="H29" s="162" t="s">
        <v>202</v>
      </c>
      <c r="I29" s="161">
        <v>6000</v>
      </c>
      <c r="J29" s="66" t="s">
        <v>96</v>
      </c>
    </row>
    <row r="30" spans="1:10" s="30" customFormat="1" ht="15.75" customHeight="1" x14ac:dyDescent="0.25">
      <c r="A30" s="52"/>
      <c r="B30" s="59" t="s">
        <v>82</v>
      </c>
      <c r="C30" s="52"/>
      <c r="D30" s="52"/>
      <c r="E30" s="161">
        <v>558586.5</v>
      </c>
      <c r="F30" s="162">
        <v>1660094.2</v>
      </c>
      <c r="G30" s="161">
        <v>1530084</v>
      </c>
      <c r="H30" s="162">
        <v>1491224.76</v>
      </c>
      <c r="I30" s="161">
        <v>2212093.92</v>
      </c>
      <c r="J30" s="66" t="s">
        <v>110</v>
      </c>
    </row>
    <row r="31" spans="1:10" s="30" customFormat="1" ht="15.75" customHeight="1" x14ac:dyDescent="0.25">
      <c r="A31" s="52"/>
      <c r="B31" s="52" t="s">
        <v>83</v>
      </c>
      <c r="C31" s="52"/>
      <c r="D31" s="52"/>
      <c r="E31" s="161" t="s">
        <v>202</v>
      </c>
      <c r="F31" s="162" t="s">
        <v>202</v>
      </c>
      <c r="G31" s="161" t="s">
        <v>202</v>
      </c>
      <c r="H31" s="162">
        <v>320367</v>
      </c>
      <c r="I31" s="161">
        <v>420065</v>
      </c>
      <c r="J31" s="66" t="s">
        <v>111</v>
      </c>
    </row>
    <row r="32" spans="1:10" s="30" customFormat="1" ht="15.75" customHeight="1" x14ac:dyDescent="0.25">
      <c r="A32" s="52"/>
      <c r="B32" s="52" t="s">
        <v>47</v>
      </c>
      <c r="C32" s="52"/>
      <c r="D32" s="52"/>
      <c r="E32" s="161">
        <v>10268398.200000001</v>
      </c>
      <c r="F32" s="162">
        <v>12215790.699999999</v>
      </c>
      <c r="G32" s="161">
        <v>12351254</v>
      </c>
      <c r="H32" s="162">
        <v>14651366.27</v>
      </c>
      <c r="I32" s="163">
        <v>11907917.84</v>
      </c>
      <c r="J32" s="68" t="s">
        <v>85</v>
      </c>
    </row>
    <row r="33" spans="1:10" ht="3" customHeight="1" x14ac:dyDescent="0.3">
      <c r="A33" s="31"/>
      <c r="B33" s="31"/>
      <c r="C33" s="31"/>
      <c r="D33" s="31"/>
      <c r="E33" s="32"/>
      <c r="F33" s="31"/>
      <c r="G33" s="32"/>
      <c r="H33" s="31"/>
      <c r="I33" s="32"/>
      <c r="J33" s="31"/>
    </row>
    <row r="34" spans="1:10" ht="3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  <c r="J34" s="33"/>
    </row>
    <row r="35" spans="1:10" s="47" customFormat="1" ht="16.5" customHeight="1" x14ac:dyDescent="0.25">
      <c r="B35" s="47" t="s">
        <v>161</v>
      </c>
      <c r="H35" s="47" t="s">
        <v>162</v>
      </c>
    </row>
    <row r="36" spans="1:10" s="10" customFormat="1" ht="22.5" customHeight="1" x14ac:dyDescent="0.3"/>
    <row r="39" spans="1:10" x14ac:dyDescent="0.3">
      <c r="E39" s="155"/>
      <c r="F39" s="155"/>
      <c r="G39" s="155"/>
    </row>
    <row r="40" spans="1:10" x14ac:dyDescent="0.3">
      <c r="E40" s="155"/>
      <c r="F40" s="155"/>
      <c r="G40" s="155"/>
    </row>
    <row r="41" spans="1:10" x14ac:dyDescent="0.3">
      <c r="E41" s="156"/>
      <c r="F41" s="156"/>
      <c r="G41" s="156"/>
    </row>
  </sheetData>
  <mergeCells count="2">
    <mergeCell ref="A5:D6"/>
    <mergeCell ref="J5:J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T-19.1</vt:lpstr>
      <vt:lpstr>T-19.2</vt:lpstr>
      <vt:lpstr>T-19.3</vt:lpstr>
      <vt:lpstr>T-19.4</vt:lpstr>
      <vt:lpstr>T-19.5</vt:lpstr>
      <vt:lpstr>'T-19.1'!Print_Area</vt:lpstr>
      <vt:lpstr>'T-19.2'!Print_Area</vt:lpstr>
      <vt:lpstr>'T-19.3'!Print_Area</vt:lpstr>
      <vt:lpstr>'T-19.4'!Print_Area</vt:lpstr>
      <vt:lpstr>'T-19.5'!Print_Area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KKD Windows7 V.6</cp:lastModifiedBy>
  <cp:lastPrinted>2018-05-24T07:25:26Z</cp:lastPrinted>
  <dcterms:created xsi:type="dcterms:W3CDTF">1997-06-13T10:07:54Z</dcterms:created>
  <dcterms:modified xsi:type="dcterms:W3CDTF">2018-09-13T07:23:00Z</dcterms:modified>
</cp:coreProperties>
</file>