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9.5" sheetId="1" r:id="rId1"/>
  </sheets>
  <externalReferences>
    <externalReference r:id="rId2"/>
  </externalReferences>
  <definedNames>
    <definedName name="_xlnm.Print_Area" localSheetId="0">'T-19.5'!$A$1:$L$35</definedName>
  </definedNames>
  <calcPr calcId="145621"/>
</workbook>
</file>

<file path=xl/calcChain.xml><?xml version="1.0" encoding="utf-8"?>
<calcChain xmlns="http://schemas.openxmlformats.org/spreadsheetml/2006/main">
  <c r="I32" i="1" l="1"/>
  <c r="I31" i="1"/>
  <c r="I30" i="1"/>
  <c r="I29" i="1"/>
  <c r="I28" i="1"/>
  <c r="I27" i="1"/>
  <c r="I26" i="1"/>
  <c r="I25" i="1"/>
  <c r="I24" i="1"/>
  <c r="I23" i="1"/>
  <c r="I22" i="1"/>
  <c r="I21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<sst xmlns="http://schemas.openxmlformats.org/spreadsheetml/2006/main" count="67" uniqueCount="67">
  <si>
    <t xml:space="preserve">ตาราง   </t>
  </si>
  <si>
    <t>รายได้จากการจัดเก็บเงินภาษีของกรมสรรพสามิต จำแนกตามรายการ พ.ศ. 2557 - 2561</t>
  </si>
  <si>
    <t>Table</t>
  </si>
  <si>
    <t>Revenue of Excise Tax by Items: 2014 - 2018</t>
  </si>
  <si>
    <t>(บาท  Baht)</t>
  </si>
  <si>
    <t>.</t>
  </si>
  <si>
    <t>รายการ</t>
  </si>
  <si>
    <t>Items</t>
  </si>
  <si>
    <t>(2014)</t>
  </si>
  <si>
    <t>(2015)</t>
  </si>
  <si>
    <t>(2016)</t>
  </si>
  <si>
    <t>(2017)</t>
  </si>
  <si>
    <t>(2018)</t>
  </si>
  <si>
    <t>รวมยอด</t>
  </si>
  <si>
    <t>Total</t>
  </si>
  <si>
    <t>โคมไฟฟ้า และโคมระย้า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</si>
  <si>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</si>
  <si>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</si>
  <si>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</si>
  <si>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</si>
  <si>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</si>
  <si>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</si>
  <si>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</si>
  <si>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</si>
  <si>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</si>
  <si>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</si>
  <si>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</si>
  <si>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</si>
  <si>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</si>
  <si>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</si>
  <si>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</si>
  <si>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</si>
  <si>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</si>
  <si>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</si>
  <si>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</si>
  <si>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</si>
  <si>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</si>
  <si>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</si>
  <si>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</si>
  <si>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 xml:space="preserve">  Ozone Depleting Halogenated </t>
  </si>
  <si>
    <t>สารทำลายชั้นบรรยากาศโอโซน</t>
  </si>
  <si>
    <t xml:space="preserve">     Hydrocarbon Acrylic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</si>
  <si>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</si>
  <si>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</si>
  <si>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</si>
  <si>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</si>
  <si>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</si>
  <si>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</si>
  <si>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</si>
  <si>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</si>
  <si>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</si>
  <si>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</si>
  <si>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</si>
  <si>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</si>
  <si>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</si>
  <si>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</si>
  <si>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</si>
  <si>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</si>
  <si>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</si>
  <si>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</si>
  <si>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สุราแช่</t>
  </si>
  <si>
    <t xml:space="preserve">  Brewed Beverage</t>
  </si>
  <si>
    <t>อื่นๆ</t>
  </si>
  <si>
    <t xml:space="preserve">  Others</t>
  </si>
  <si>
    <t xml:space="preserve">       ที่มา:  </t>
  </si>
  <si>
    <t>สำนักงานสรรพสามิตพื้นที่ระยอง 1</t>
  </si>
  <si>
    <t xml:space="preserve">  Source:  Rayong Provincial Excise Office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</si>
</sst>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(* #,##0_);_(* \(#,##0\);_(* &quot;-&quot;_);_(@_)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2"/>
      <name val="FreesiaUPC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1" fillId="0" borderId="0"/>
  </cellStyleXfs>
  <cellXfs count="49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187" fontId="2" fillId="0" borderId="0" xfId="2" applyNumberFormat="1" applyFont="1" applyAlignment="1">
      <alignment horizontal="center"/>
    </xf>
    <xf numFmtId="0" fontId="2" fillId="0" borderId="0" xfId="2" applyFont="1" applyFill="1"/>
    <xf numFmtId="0" fontId="3" fillId="0" borderId="0" xfId="2" applyFont="1" applyBorder="1"/>
    <xf numFmtId="0" fontId="2" fillId="0" borderId="0" xfId="2" applyFont="1" applyBorder="1" applyAlignment="1">
      <alignment horizontal="left"/>
    </xf>
    <xf numFmtId="0" fontId="3" fillId="0" borderId="0" xfId="2" applyFont="1" applyFill="1" applyBorder="1"/>
    <xf numFmtId="0" fontId="4" fillId="0" borderId="0" xfId="2" applyFont="1" applyAlignment="1">
      <alignment horizontal="right" vertical="distributed"/>
    </xf>
    <xf numFmtId="0" fontId="5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 vertical="center"/>
    </xf>
    <xf numFmtId="0" fontId="6" fillId="0" borderId="0" xfId="2" applyFont="1" applyBorder="1"/>
    <xf numFmtId="0" fontId="6" fillId="0" borderId="0" xfId="2" applyFont="1"/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quotePrefix="1" applyFont="1" applyBorder="1" applyAlignment="1">
      <alignment horizontal="center" vertical="center" shrinkToFit="1"/>
    </xf>
    <xf numFmtId="0" fontId="4" fillId="0" borderId="8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43" fontId="8" fillId="0" borderId="10" xfId="1" applyFont="1" applyFill="1" applyBorder="1" applyAlignment="1"/>
    <xf numFmtId="0" fontId="7" fillId="0" borderId="4" xfId="2" applyFont="1" applyBorder="1" applyAlignment="1">
      <alignment horizontal="center"/>
    </xf>
    <xf numFmtId="0" fontId="4" fillId="0" borderId="0" xfId="2" applyFont="1"/>
    <xf numFmtId="0" fontId="4" fillId="0" borderId="0" xfId="2" applyFont="1" applyBorder="1" applyAlignment="1">
      <alignment horizontal="left" vertical="center"/>
    </xf>
    <xf numFmtId="188" fontId="9" fillId="0" borderId="10" xfId="2" applyNumberFormat="1" applyFont="1" applyBorder="1" applyAlignment="1">
      <alignment horizontal="right"/>
    </xf>
    <xf numFmtId="0" fontId="9" fillId="0" borderId="11" xfId="2" applyFont="1" applyBorder="1" applyAlignment="1">
      <alignment horizontal="left"/>
    </xf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left"/>
    </xf>
    <xf numFmtId="0" fontId="4" fillId="0" borderId="9" xfId="2" applyFont="1" applyBorder="1" applyAlignment="1">
      <alignment horizontal="center"/>
    </xf>
    <xf numFmtId="43" fontId="9" fillId="0" borderId="10" xfId="1" applyFont="1" applyFill="1" applyBorder="1" applyAlignment="1"/>
    <xf numFmtId="0" fontId="9" fillId="0" borderId="11" xfId="2" applyFont="1" applyBorder="1"/>
    <xf numFmtId="0" fontId="9" fillId="0" borderId="0" xfId="2" applyFont="1"/>
    <xf numFmtId="43" fontId="9" fillId="0" borderId="10" xfId="1" applyFont="1" applyFill="1" applyBorder="1" applyAlignment="1">
      <alignment horizontal="right"/>
    </xf>
    <xf numFmtId="0" fontId="9" fillId="0" borderId="11" xfId="2" applyFont="1" applyBorder="1" applyAlignment="1"/>
    <xf numFmtId="0" fontId="4" fillId="0" borderId="0" xfId="2" applyFont="1" applyBorder="1" applyAlignment="1"/>
    <xf numFmtId="0" fontId="4" fillId="0" borderId="0" xfId="2" applyFont="1" applyBorder="1"/>
    <xf numFmtId="0" fontId="4" fillId="0" borderId="9" xfId="2" applyFont="1" applyBorder="1" applyAlignment="1"/>
    <xf numFmtId="0" fontId="4" fillId="0" borderId="9" xfId="2" applyFont="1" applyBorder="1"/>
    <xf numFmtId="43" fontId="9" fillId="0" borderId="10" xfId="1" applyFont="1" applyFill="1" applyBorder="1"/>
    <xf numFmtId="0" fontId="9" fillId="0" borderId="10" xfId="2" applyFont="1" applyBorder="1"/>
    <xf numFmtId="0" fontId="9" fillId="0" borderId="0" xfId="2" applyFont="1" applyBorder="1"/>
    <xf numFmtId="43" fontId="9" fillId="0" borderId="0" xfId="1" applyFont="1" applyFill="1" applyBorder="1"/>
    <xf numFmtId="43" fontId="9" fillId="0" borderId="11" xfId="1" applyFont="1" applyFill="1" applyBorder="1"/>
    <xf numFmtId="0" fontId="5" fillId="0" borderId="5" xfId="2" applyFont="1" applyBorder="1"/>
    <xf numFmtId="0" fontId="5" fillId="0" borderId="7" xfId="2" applyFont="1" applyBorder="1"/>
    <xf numFmtId="0" fontId="5" fillId="0" borderId="0" xfId="2" applyFont="1" applyBorder="1"/>
    <xf numFmtId="1" fontId="2" fillId="0" borderId="0" xfId="2" applyNumberFormat="1" applyFont="1" applyAlignment="1">
      <alignment horizontal="center"/>
    </xf>
  </cellXfs>
  <cellStyles count="9">
    <cellStyle name="Comma" xfId="1" builtinId="3"/>
    <cellStyle name="Comma 2" xfId="3"/>
    <cellStyle name="Normal" xfId="0" builtinId="0"/>
    <cellStyle name="Normal 2" xfId="2"/>
    <cellStyle name="Normal 3" xfId="4"/>
    <cellStyle name="Normal 4" xfId="5"/>
    <cellStyle name="เครื่องหมายจุลภาค 2" xfId="6"/>
    <cellStyle name="ปกติ 2" xfId="7"/>
    <cellStyle name="ปกติ_E9219-46-mam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05;&#3634;&#3619;&#3634;&#3591;&#3626;&#3606;&#3636;&#3605;&#3636;%20-21%20&#3626;&#3634;&#3586;&#3634;-&#3619;&#3656;&#3634;&#3591;62-key&#3592;&#3636;&#3619;&#3634;&#3616;&#3634;151162&#3621;&#3656;&#3634;&#3626;&#3640;&#3604;/19.&#3626;&#3606;&#3636;&#3605;&#3636;&#3585;&#3634;&#3619;&#3588;&#3621;&#3633;&#3591;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9.1 (พันบาท)"/>
      <sheetName val="T-19.2-หน่วยพันบาท"/>
      <sheetName val="T-19.3-หน่วยพันบาท (fท้องถิ่น)"/>
      <sheetName val="T-19.3-หน่วยพันบาท (ok) (2)"/>
      <sheetName val="T-19.3-หน่วยพันบาท (ok)"/>
      <sheetName val="T-19.3-หน่วยพันบาท"/>
      <sheetName val="T-19.3-หน่วยพันบาท (2)"/>
      <sheetName val="T-19.1"/>
      <sheetName val="T-19.2"/>
      <sheetName val="T-19.3"/>
      <sheetName val="T-19.4"/>
      <sheetName val="T-19.5 (พื้นที่1+2)"/>
      <sheetName val="T-19.5 (พื้นที่1)"/>
      <sheetName val="T-19.5 (พื้นที่2)"/>
      <sheetName val="T-19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I8">
            <v>0</v>
          </cell>
        </row>
        <row r="9">
          <cell r="I9">
            <v>93997642241.339996</v>
          </cell>
        </row>
        <row r="10">
          <cell r="I10">
            <v>243177.92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6437.26</v>
          </cell>
        </row>
        <row r="16">
          <cell r="I16">
            <v>0</v>
          </cell>
        </row>
        <row r="17">
          <cell r="I17">
            <v>173482.38</v>
          </cell>
        </row>
        <row r="18">
          <cell r="I18">
            <v>0</v>
          </cell>
        </row>
        <row r="19">
          <cell r="I19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927533.85</v>
          </cell>
        </row>
        <row r="24">
          <cell r="I24">
            <v>0</v>
          </cell>
        </row>
        <row r="25">
          <cell r="I25">
            <v>941041.39</v>
          </cell>
        </row>
        <row r="26">
          <cell r="I26">
            <v>1630893.78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597244</v>
          </cell>
        </row>
        <row r="31">
          <cell r="I31">
            <v>213851.5</v>
          </cell>
        </row>
        <row r="32">
          <cell r="I32">
            <v>5589168.4100000001</v>
          </cell>
        </row>
      </sheetData>
      <sheetData sheetId="13">
        <row r="8">
          <cell r="I8">
            <v>0</v>
          </cell>
        </row>
        <row r="9">
          <cell r="I9">
            <v>18333741.289999999</v>
          </cell>
        </row>
        <row r="10">
          <cell r="I10">
            <v>2125764841.8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23313398876.389999</v>
          </cell>
        </row>
        <row r="14">
          <cell r="I14">
            <v>0</v>
          </cell>
        </row>
        <row r="15">
          <cell r="I15">
            <v>15520.24</v>
          </cell>
        </row>
        <row r="16">
          <cell r="I16">
            <v>0</v>
          </cell>
        </row>
        <row r="17">
          <cell r="I17">
            <v>406971614.62</v>
          </cell>
        </row>
        <row r="18">
          <cell r="I18">
            <v>0</v>
          </cell>
        </row>
        <row r="19">
          <cell r="I19">
            <v>76925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10968435.5</v>
          </cell>
        </row>
        <row r="24">
          <cell r="I24">
            <v>0</v>
          </cell>
        </row>
        <row r="25">
          <cell r="I25">
            <v>768850.5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77250</v>
          </cell>
        </row>
        <row r="29">
          <cell r="I29">
            <v>783400</v>
          </cell>
        </row>
        <row r="30">
          <cell r="I30">
            <v>910067</v>
          </cell>
        </row>
        <row r="31">
          <cell r="I31">
            <v>0</v>
          </cell>
        </row>
        <row r="32">
          <cell r="I32">
            <v>3125097.15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8"/>
  <sheetViews>
    <sheetView showGridLines="0" tabSelected="1" workbookViewId="0">
      <selection activeCell="C1" sqref="C1"/>
    </sheetView>
  </sheetViews>
  <sheetFormatPr defaultRowHeight="18.75" x14ac:dyDescent="0.3"/>
  <cols>
    <col min="1" max="1" width="1.5" style="9" customWidth="1"/>
    <col min="2" max="2" width="5.125" style="9" customWidth="1"/>
    <col min="3" max="3" width="4.125" style="9" customWidth="1"/>
    <col min="4" max="4" width="14.875" style="9" customWidth="1"/>
    <col min="5" max="8" width="14.75" style="9" customWidth="1"/>
    <col min="9" max="9" width="17" style="9" customWidth="1"/>
    <col min="10" max="10" width="26.375" style="9" customWidth="1"/>
    <col min="11" max="11" width="2.125" style="9" customWidth="1"/>
    <col min="12" max="12" width="3.625" style="9" customWidth="1"/>
    <col min="13" max="16384" width="9" style="9"/>
  </cols>
  <sheetData>
    <row r="1" spans="1:13" s="1" customFormat="1" x14ac:dyDescent="0.3">
      <c r="B1" s="2" t="s">
        <v>0</v>
      </c>
      <c r="C1" s="48">
        <v>5</v>
      </c>
      <c r="D1" s="2" t="s">
        <v>1</v>
      </c>
      <c r="L1" s="4"/>
    </row>
    <row r="2" spans="1:13" s="5" customFormat="1" x14ac:dyDescent="0.3">
      <c r="B2" s="1" t="s">
        <v>2</v>
      </c>
      <c r="C2" s="48">
        <v>5</v>
      </c>
      <c r="D2" s="6" t="s">
        <v>3</v>
      </c>
      <c r="H2" s="7"/>
    </row>
    <row r="3" spans="1:13" s="5" customFormat="1" ht="13.5" customHeight="1" x14ac:dyDescent="0.3">
      <c r="B3" s="1"/>
      <c r="C3" s="3"/>
      <c r="D3" s="6"/>
      <c r="J3" s="8" t="s">
        <v>4</v>
      </c>
    </row>
    <row r="4" spans="1:13" ht="3" customHeight="1" x14ac:dyDescent="0.3">
      <c r="M4" s="9" t="s">
        <v>5</v>
      </c>
    </row>
    <row r="5" spans="1:13" s="15" customFormat="1" ht="12.75" customHeight="1" x14ac:dyDescent="0.3">
      <c r="A5" s="10" t="s">
        <v>6</v>
      </c>
      <c r="B5" s="10"/>
      <c r="C5" s="10"/>
      <c r="D5" s="11"/>
      <c r="E5" s="12">
        <v>2557</v>
      </c>
      <c r="F5" s="12">
        <v>2558</v>
      </c>
      <c r="G5" s="12">
        <v>2559</v>
      </c>
      <c r="H5" s="12">
        <v>2560</v>
      </c>
      <c r="I5" s="12">
        <v>2561</v>
      </c>
      <c r="J5" s="13" t="s">
        <v>7</v>
      </c>
      <c r="K5" s="14"/>
    </row>
    <row r="6" spans="1:13" s="15" customFormat="1" ht="15" customHeight="1" x14ac:dyDescent="0.3">
      <c r="A6" s="16"/>
      <c r="B6" s="16"/>
      <c r="C6" s="16"/>
      <c r="D6" s="17"/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9"/>
    </row>
    <row r="7" spans="1:13" s="24" customFormat="1" ht="15.75" x14ac:dyDescent="0.25">
      <c r="A7" s="20"/>
      <c r="B7" s="20"/>
      <c r="C7" s="20" t="s">
        <v>13</v>
      </c>
      <c r="D7" s="21"/>
      <c r="E7" s="22">
        <f>SUM(E8:E32)</f>
        <v>37879647399.43</v>
      </c>
      <c r="F7" s="22">
        <f>SUM(F8:F32)</f>
        <v>64607234944.310005</v>
      </c>
      <c r="G7" s="22">
        <f t="shared" ref="G7:H7" si="0">SUM(G8:G32)</f>
        <v>84384973899.63002</v>
      </c>
      <c r="H7" s="22">
        <f t="shared" si="0"/>
        <v>101291057322.17</v>
      </c>
      <c r="I7" s="22">
        <f>SUM(I8:I32)</f>
        <v>119889159691.31999</v>
      </c>
      <c r="J7" s="23" t="s">
        <v>14</v>
      </c>
    </row>
    <row r="8" spans="1:13" s="24" customFormat="1" ht="15" customHeight="1" x14ac:dyDescent="0.25">
      <c r="A8" s="20"/>
      <c r="B8" s="25" t="s">
        <v>15</v>
      </c>
      <c r="C8" s="20"/>
      <c r="D8" s="21"/>
      <c r="E8" s="26">
        <v>0</v>
      </c>
      <c r="F8" s="26">
        <v>0</v>
      </c>
      <c r="G8" s="26">
        <v>0</v>
      </c>
      <c r="H8" s="26">
        <v>79923789410.369995</v>
      </c>
      <c r="I8" s="26">
        <f>'[1]T-19.5 (พื้นที่1)'!I8+'[1]T-19.5 (พื้นที่2)'!I8</f>
        <v>0</v>
      </c>
      <c r="J8" s="27" t="s">
        <v>16</v>
      </c>
    </row>
    <row r="9" spans="1:13" s="33" customFormat="1" ht="15" customHeight="1" x14ac:dyDescent="0.25">
      <c r="A9" s="28"/>
      <c r="B9" s="29" t="s">
        <v>17</v>
      </c>
      <c r="C9" s="28"/>
      <c r="D9" s="30"/>
      <c r="E9" s="31">
        <v>22045364086.049999</v>
      </c>
      <c r="F9" s="31">
        <v>47914622278.220001</v>
      </c>
      <c r="G9" s="31">
        <v>65710363693.110001</v>
      </c>
      <c r="H9" s="31">
        <v>22746107.969999999</v>
      </c>
      <c r="I9" s="31">
        <f>'[1]T-19.5 (พื้นที่1)'!I9+'[1]T-19.5 (พื้นที่2)'!I9</f>
        <v>94015975982.62999</v>
      </c>
      <c r="J9" s="32" t="s">
        <v>18</v>
      </c>
    </row>
    <row r="10" spans="1:13" s="33" customFormat="1" ht="15" customHeight="1" x14ac:dyDescent="0.25">
      <c r="A10" s="28"/>
      <c r="B10" s="29" t="s">
        <v>19</v>
      </c>
      <c r="C10" s="28"/>
      <c r="D10" s="30"/>
      <c r="E10" s="34">
        <v>2290974787.6900001</v>
      </c>
      <c r="F10" s="34">
        <v>2341529867.0500002</v>
      </c>
      <c r="G10" s="34">
        <v>2114269620.9000001</v>
      </c>
      <c r="H10" s="34">
        <v>1965401181.05</v>
      </c>
      <c r="I10" s="34">
        <f>'[1]T-19.5 (พื้นที่1)'!I10+'[1]T-19.5 (พื้นที่2)'!I10</f>
        <v>2126008019.72</v>
      </c>
      <c r="J10" s="35" t="s">
        <v>20</v>
      </c>
    </row>
    <row r="11" spans="1:13" s="33" customFormat="1" ht="15" customHeight="1" x14ac:dyDescent="0.25">
      <c r="A11" s="28"/>
      <c r="B11" s="33" t="s">
        <v>21</v>
      </c>
      <c r="C11" s="28"/>
      <c r="D11" s="30"/>
      <c r="E11" s="31">
        <v>1554925.25</v>
      </c>
      <c r="F11" s="31">
        <v>1687847.68</v>
      </c>
      <c r="G11" s="26">
        <v>0</v>
      </c>
      <c r="H11" s="26">
        <v>0</v>
      </c>
      <c r="I11" s="26">
        <f>'[1]T-19.5 (พื้นที่1)'!I11+'[1]T-19.5 (พื้นที่2)'!I11</f>
        <v>0</v>
      </c>
      <c r="J11" s="32" t="s">
        <v>22</v>
      </c>
    </row>
    <row r="12" spans="1:13" s="33" customFormat="1" ht="15" customHeight="1" x14ac:dyDescent="0.25">
      <c r="A12" s="36"/>
      <c r="B12" s="37" t="s">
        <v>23</v>
      </c>
      <c r="C12" s="36"/>
      <c r="D12" s="38"/>
      <c r="E12" s="31">
        <v>514762.5</v>
      </c>
      <c r="F12" s="31">
        <v>775187.42</v>
      </c>
      <c r="G12" s="31">
        <v>311030.65000000002</v>
      </c>
      <c r="H12" s="31">
        <v>185945.56</v>
      </c>
      <c r="I12" s="31">
        <f>'[1]T-19.5 (พื้นที่1)'!I12+'[1]T-19.5 (พื้นที่2)'!I12</f>
        <v>0</v>
      </c>
      <c r="J12" s="32" t="s">
        <v>24</v>
      </c>
    </row>
    <row r="13" spans="1:13" s="33" customFormat="1" ht="15" customHeight="1" x14ac:dyDescent="0.25">
      <c r="A13" s="28"/>
      <c r="B13" s="36" t="s">
        <v>25</v>
      </c>
      <c r="C13" s="28"/>
      <c r="D13" s="30"/>
      <c r="E13" s="31">
        <v>13286955877.43</v>
      </c>
      <c r="F13" s="31">
        <v>13988334786.59</v>
      </c>
      <c r="G13" s="31">
        <v>16237577130.58</v>
      </c>
      <c r="H13" s="31">
        <v>19020284879.889999</v>
      </c>
      <c r="I13" s="31">
        <f>'[1]T-19.5 (พื้นที่1)'!I13+'[1]T-19.5 (พื้นที่2)'!I13</f>
        <v>23313398876.389999</v>
      </c>
      <c r="J13" s="32" t="s">
        <v>26</v>
      </c>
    </row>
    <row r="14" spans="1:13" s="33" customFormat="1" ht="15" customHeight="1" x14ac:dyDescent="0.25">
      <c r="A14" s="37"/>
      <c r="B14" s="37" t="s">
        <v>27</v>
      </c>
      <c r="C14" s="37"/>
      <c r="D14" s="39"/>
      <c r="E14" s="26">
        <v>0</v>
      </c>
      <c r="F14" s="26">
        <v>0</v>
      </c>
      <c r="G14" s="26">
        <v>0</v>
      </c>
      <c r="H14" s="26">
        <v>0</v>
      </c>
      <c r="I14" s="26">
        <f>'[1]T-19.5 (พื้นที่1)'!I14+'[1]T-19.5 (พื้นที่2)'!I14</f>
        <v>0</v>
      </c>
      <c r="J14" s="32" t="s">
        <v>28</v>
      </c>
    </row>
    <row r="15" spans="1:13" s="33" customFormat="1" ht="15" customHeight="1" x14ac:dyDescent="0.25">
      <c r="A15" s="37"/>
      <c r="B15" s="37" t="s">
        <v>29</v>
      </c>
      <c r="C15" s="37"/>
      <c r="D15" s="39"/>
      <c r="E15" s="26">
        <v>0</v>
      </c>
      <c r="F15" s="31">
        <v>10065</v>
      </c>
      <c r="G15" s="31">
        <v>11541</v>
      </c>
      <c r="H15" s="31">
        <v>19012.060000000001</v>
      </c>
      <c r="I15" s="31">
        <f>'[1]T-19.5 (พื้นที่1)'!I15+'[1]T-19.5 (พื้นที่2)'!I15</f>
        <v>21957.5</v>
      </c>
      <c r="J15" s="32" t="s">
        <v>30</v>
      </c>
    </row>
    <row r="16" spans="1:13" s="33" customFormat="1" ht="15" customHeight="1" x14ac:dyDescent="0.25">
      <c r="A16" s="37"/>
      <c r="B16" s="37" t="s">
        <v>31</v>
      </c>
      <c r="C16" s="37"/>
      <c r="D16" s="39"/>
      <c r="E16" s="26">
        <v>0</v>
      </c>
      <c r="F16" s="26">
        <v>0</v>
      </c>
      <c r="G16" s="26">
        <v>0</v>
      </c>
      <c r="H16" s="26">
        <v>0</v>
      </c>
      <c r="I16" s="26">
        <f>'[1]T-19.5 (พื้นที่1)'!I16+'[1]T-19.5 (พื้นที่2)'!I16</f>
        <v>0</v>
      </c>
      <c r="J16" s="32" t="s">
        <v>32</v>
      </c>
    </row>
    <row r="17" spans="1:10" s="33" customFormat="1" ht="15" customHeight="1" x14ac:dyDescent="0.25">
      <c r="A17" s="37"/>
      <c r="B17" s="37" t="s">
        <v>33</v>
      </c>
      <c r="C17" s="37"/>
      <c r="D17" s="39"/>
      <c r="E17" s="40">
        <v>233366113.94</v>
      </c>
      <c r="F17" s="40">
        <v>341716937.97000003</v>
      </c>
      <c r="G17" s="40">
        <v>302434034.63999999</v>
      </c>
      <c r="H17" s="40">
        <v>325050431.92000002</v>
      </c>
      <c r="I17" s="40">
        <f>'[1]T-19.5 (พื้นที่1)'!I17+'[1]T-19.5 (พื้นที่2)'!I17</f>
        <v>407145097</v>
      </c>
      <c r="J17" s="32" t="s">
        <v>34</v>
      </c>
    </row>
    <row r="18" spans="1:10" s="33" customFormat="1" ht="15" customHeight="1" x14ac:dyDescent="0.25">
      <c r="A18" s="37"/>
      <c r="B18" s="37" t="s">
        <v>35</v>
      </c>
      <c r="C18" s="37"/>
      <c r="D18" s="39"/>
      <c r="E18" s="26">
        <v>0</v>
      </c>
      <c r="F18" s="26">
        <v>0</v>
      </c>
      <c r="G18" s="26">
        <v>0</v>
      </c>
      <c r="H18" s="26">
        <v>0</v>
      </c>
      <c r="I18" s="26">
        <f>'[1]T-19.5 (พื้นที่1)'!I18+'[1]T-19.5 (พื้นที่2)'!I18</f>
        <v>0</v>
      </c>
      <c r="J18" s="32" t="s">
        <v>36</v>
      </c>
    </row>
    <row r="19" spans="1:10" s="33" customFormat="1" ht="15" customHeight="1" x14ac:dyDescent="0.25">
      <c r="A19" s="37"/>
      <c r="B19" s="37" t="s">
        <v>37</v>
      </c>
      <c r="C19" s="37"/>
      <c r="D19" s="39"/>
      <c r="E19" s="31">
        <v>85130</v>
      </c>
      <c r="F19" s="31">
        <v>31080</v>
      </c>
      <c r="G19" s="31">
        <v>849779</v>
      </c>
      <c r="H19" s="31">
        <v>36151</v>
      </c>
      <c r="I19" s="31">
        <f>'[1]T-19.5 (พื้นที่1)'!I19+'[1]T-19.5 (พื้นที่2)'!I19</f>
        <v>76925</v>
      </c>
      <c r="J19" s="32" t="s">
        <v>38</v>
      </c>
    </row>
    <row r="20" spans="1:10" s="33" customFormat="1" ht="15" customHeight="1" x14ac:dyDescent="0.25">
      <c r="E20" s="41"/>
      <c r="F20" s="41"/>
      <c r="G20" s="41"/>
      <c r="H20" s="41"/>
      <c r="I20" s="41"/>
      <c r="J20" s="42" t="s">
        <v>39</v>
      </c>
    </row>
    <row r="21" spans="1:10" s="33" customFormat="1" ht="15" customHeight="1" x14ac:dyDescent="0.25">
      <c r="A21" s="37"/>
      <c r="B21" s="33" t="s">
        <v>40</v>
      </c>
      <c r="C21" s="37"/>
      <c r="D21" s="37"/>
      <c r="E21" s="26">
        <v>0</v>
      </c>
      <c r="F21" s="26">
        <v>0</v>
      </c>
      <c r="G21" s="26">
        <v>0</v>
      </c>
      <c r="H21" s="26">
        <v>0</v>
      </c>
      <c r="I21" s="26">
        <f>'[1]T-19.5 (พื้นที่1)'!I21+'[1]T-19.5 (พื้นที่2)'!I21</f>
        <v>0</v>
      </c>
      <c r="J21" s="33" t="s">
        <v>41</v>
      </c>
    </row>
    <row r="22" spans="1:10" s="33" customFormat="1" ht="15" customHeight="1" x14ac:dyDescent="0.25">
      <c r="A22" s="37"/>
      <c r="B22" s="37" t="s">
        <v>42</v>
      </c>
      <c r="C22" s="37"/>
      <c r="D22" s="39"/>
      <c r="E22" s="26">
        <v>0</v>
      </c>
      <c r="F22" s="26">
        <v>0</v>
      </c>
      <c r="G22" s="26">
        <v>0</v>
      </c>
      <c r="H22" s="26">
        <v>0</v>
      </c>
      <c r="I22" s="26">
        <f>'[1]T-19.5 (พื้นที่1)'!I22+'[1]T-19.5 (พื้นที่2)'!I22</f>
        <v>0</v>
      </c>
      <c r="J22" s="32" t="s">
        <v>43</v>
      </c>
    </row>
    <row r="23" spans="1:10" s="33" customFormat="1" ht="15" customHeight="1" x14ac:dyDescent="0.25">
      <c r="A23" s="37"/>
      <c r="B23" s="37" t="s">
        <v>44</v>
      </c>
      <c r="C23" s="37"/>
      <c r="D23" s="39"/>
      <c r="E23" s="40">
        <v>10398231.32</v>
      </c>
      <c r="F23" s="40">
        <v>9067442.5099999998</v>
      </c>
      <c r="G23" s="40">
        <v>10489749.1</v>
      </c>
      <c r="H23" s="40">
        <v>11308782.629999999</v>
      </c>
      <c r="I23" s="40">
        <f>'[1]T-19.5 (พื้นที่1)'!I23+'[1]T-19.5 (พื้นที่2)'!I23</f>
        <v>11895969.35</v>
      </c>
      <c r="J23" s="32" t="s">
        <v>45</v>
      </c>
    </row>
    <row r="24" spans="1:10" s="33" customFormat="1" ht="15" customHeight="1" x14ac:dyDescent="0.25">
      <c r="A24" s="37"/>
      <c r="B24" s="37" t="s">
        <v>46</v>
      </c>
      <c r="C24" s="37"/>
      <c r="D24" s="39"/>
      <c r="E24" s="26">
        <v>0</v>
      </c>
      <c r="F24" s="26">
        <v>0</v>
      </c>
      <c r="G24" s="26">
        <v>0</v>
      </c>
      <c r="H24" s="26">
        <v>0</v>
      </c>
      <c r="I24" s="26">
        <f>'[1]T-19.5 (พื้นที่1)'!I24+'[1]T-19.5 (พื้นที่2)'!I24</f>
        <v>0</v>
      </c>
      <c r="J24" s="27" t="s">
        <v>47</v>
      </c>
    </row>
    <row r="25" spans="1:10" s="33" customFormat="1" ht="15" customHeight="1" x14ac:dyDescent="0.25">
      <c r="A25" s="37"/>
      <c r="B25" s="37" t="s">
        <v>48</v>
      </c>
      <c r="C25" s="37"/>
      <c r="D25" s="39"/>
      <c r="E25" s="40">
        <v>971009.10000000009</v>
      </c>
      <c r="F25" s="40">
        <v>1059283.4500000002</v>
      </c>
      <c r="G25" s="40">
        <v>831507.33000000007</v>
      </c>
      <c r="H25" s="40">
        <v>1776127.87</v>
      </c>
      <c r="I25" s="40">
        <f>'[1]T-19.5 (พื้นที่1)'!I25+'[1]T-19.5 (พื้นที่2)'!I25</f>
        <v>1709891.8900000001</v>
      </c>
      <c r="J25" s="27" t="s">
        <v>49</v>
      </c>
    </row>
    <row r="26" spans="1:10" s="33" customFormat="1" ht="15" customHeight="1" x14ac:dyDescent="0.25">
      <c r="B26" s="37" t="s">
        <v>50</v>
      </c>
      <c r="C26" s="37"/>
      <c r="D26" s="39"/>
      <c r="E26" s="40">
        <v>2255768.0699999998</v>
      </c>
      <c r="F26" s="40">
        <v>2318316.92</v>
      </c>
      <c r="G26" s="40">
        <v>2057789.97</v>
      </c>
      <c r="H26" s="40">
        <v>1653091.35</v>
      </c>
      <c r="I26" s="40">
        <f>'[1]T-19.5 (พื้นที่1)'!I26+'[1]T-19.5 (พื้นที่2)'!I26</f>
        <v>1630893.78</v>
      </c>
      <c r="J26" s="32" t="s">
        <v>51</v>
      </c>
    </row>
    <row r="27" spans="1:10" s="33" customFormat="1" ht="15" customHeight="1" x14ac:dyDescent="0.25">
      <c r="A27" s="37"/>
      <c r="B27" s="37" t="s">
        <v>52</v>
      </c>
      <c r="C27" s="37"/>
      <c r="D27" s="37"/>
      <c r="E27" s="26">
        <v>0</v>
      </c>
      <c r="F27" s="26">
        <v>0</v>
      </c>
      <c r="G27" s="26">
        <v>0</v>
      </c>
      <c r="H27" s="26">
        <v>0</v>
      </c>
      <c r="I27" s="26">
        <f>'[1]T-19.5 (พื้นที่1)'!I27+'[1]T-19.5 (พื้นที่2)'!I27</f>
        <v>0</v>
      </c>
      <c r="J27" s="27" t="s">
        <v>53</v>
      </c>
    </row>
    <row r="28" spans="1:10" s="33" customFormat="1" ht="15" customHeight="1" x14ac:dyDescent="0.25">
      <c r="A28" s="37"/>
      <c r="B28" s="37" t="s">
        <v>54</v>
      </c>
      <c r="C28" s="37"/>
      <c r="D28" s="37"/>
      <c r="E28" s="26">
        <v>0</v>
      </c>
      <c r="F28" s="26">
        <v>0</v>
      </c>
      <c r="G28" s="26">
        <v>0</v>
      </c>
      <c r="H28" s="26">
        <v>0</v>
      </c>
      <c r="I28" s="26">
        <f>'[1]T-19.5 (พื้นที่1)'!I28+'[1]T-19.5 (พื้นที่2)'!I28</f>
        <v>77250</v>
      </c>
      <c r="J28" s="32" t="s">
        <v>55</v>
      </c>
    </row>
    <row r="29" spans="1:10" s="33" customFormat="1" ht="15" customHeight="1" x14ac:dyDescent="0.25">
      <c r="A29" s="37"/>
      <c r="B29" s="36" t="s">
        <v>56</v>
      </c>
      <c r="C29" s="37"/>
      <c r="D29" s="37"/>
      <c r="E29" s="26">
        <v>0</v>
      </c>
      <c r="F29" s="26">
        <v>0</v>
      </c>
      <c r="G29" s="26">
        <v>0</v>
      </c>
      <c r="H29" s="26">
        <v>0</v>
      </c>
      <c r="I29" s="26">
        <f>'[1]T-19.5 (พื้นที่1)'!I29+'[1]T-19.5 (พื้นที่2)'!I29</f>
        <v>783400</v>
      </c>
      <c r="J29" s="32" t="s">
        <v>57</v>
      </c>
    </row>
    <row r="30" spans="1:10" s="42" customFormat="1" ht="15" customHeight="1" x14ac:dyDescent="0.25">
      <c r="A30" s="37"/>
      <c r="B30" s="29" t="s">
        <v>58</v>
      </c>
      <c r="C30" s="37"/>
      <c r="D30" s="37"/>
      <c r="E30" s="40">
        <v>1901578.5</v>
      </c>
      <c r="F30" s="40">
        <v>1530615.88</v>
      </c>
      <c r="G30" s="40">
        <v>1521302.63</v>
      </c>
      <c r="H30" s="40">
        <v>1918467.25</v>
      </c>
      <c r="I30" s="40">
        <f>'[1]T-19.5 (พื้นที่1)'!I30+'[1]T-19.5 (พื้นที่2)'!I30</f>
        <v>1507311</v>
      </c>
      <c r="J30" s="32" t="s">
        <v>59</v>
      </c>
    </row>
    <row r="31" spans="1:10" s="42" customFormat="1" ht="15" customHeight="1" x14ac:dyDescent="0.25">
      <c r="A31" s="37"/>
      <c r="B31" s="37" t="s">
        <v>60</v>
      </c>
      <c r="C31" s="37"/>
      <c r="D31" s="37"/>
      <c r="E31" s="40">
        <v>169575</v>
      </c>
      <c r="F31" s="40">
        <v>123675</v>
      </c>
      <c r="G31" s="40">
        <v>110457</v>
      </c>
      <c r="H31" s="40">
        <v>150233</v>
      </c>
      <c r="I31" s="40">
        <f>'[1]T-19.5 (พื้นที่1)'!I31+'[1]T-19.5 (พื้นที่2)'!I31</f>
        <v>213851.5</v>
      </c>
      <c r="J31" s="32" t="s">
        <v>61</v>
      </c>
    </row>
    <row r="32" spans="1:10" s="42" customFormat="1" ht="15" customHeight="1" x14ac:dyDescent="0.25">
      <c r="A32" s="37"/>
      <c r="B32" s="37" t="s">
        <v>62</v>
      </c>
      <c r="C32" s="37"/>
      <c r="D32" s="37"/>
      <c r="E32" s="40">
        <v>5135554.58</v>
      </c>
      <c r="F32" s="43">
        <v>4427560.62</v>
      </c>
      <c r="G32" s="44">
        <v>4146263.72</v>
      </c>
      <c r="H32" s="44">
        <v>16737500.25</v>
      </c>
      <c r="I32" s="44">
        <f>'[1]T-19.5 (พื้นที่1)'!I32+'[1]T-19.5 (พื้นที่2)'!I32</f>
        <v>8714265.5600000005</v>
      </c>
      <c r="J32" s="27" t="s">
        <v>63</v>
      </c>
    </row>
    <row r="33" spans="1:10" ht="2.25" customHeight="1" x14ac:dyDescent="0.3">
      <c r="A33" s="45"/>
      <c r="B33" s="45"/>
      <c r="C33" s="45"/>
      <c r="D33" s="45"/>
      <c r="E33" s="46"/>
      <c r="F33" s="45"/>
      <c r="G33" s="46"/>
      <c r="H33" s="45"/>
      <c r="I33" s="46"/>
      <c r="J33" s="45"/>
    </row>
    <row r="34" spans="1:10" ht="2.2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</row>
    <row r="35" spans="1:10" ht="15" customHeight="1" x14ac:dyDescent="0.3">
      <c r="A35" s="24" t="s">
        <v>64</v>
      </c>
      <c r="B35" s="24"/>
      <c r="C35" s="24" t="s">
        <v>65</v>
      </c>
      <c r="D35" s="24"/>
      <c r="E35" s="24"/>
      <c r="F35" s="24"/>
      <c r="H35" s="24" t="s">
        <v>66</v>
      </c>
    </row>
    <row r="37" spans="1:10" x14ac:dyDescent="0.3">
      <c r="A37" s="24"/>
      <c r="C37" s="24"/>
      <c r="D37" s="24"/>
      <c r="E37" s="24"/>
      <c r="F37" s="24"/>
      <c r="G37" s="24"/>
    </row>
    <row r="38" spans="1:10" x14ac:dyDescent="0.3">
      <c r="A38" s="15"/>
      <c r="B38" s="15"/>
      <c r="C38" s="15"/>
      <c r="D38" s="15"/>
      <c r="E38" s="15"/>
      <c r="F38" s="15"/>
      <c r="G38" s="15"/>
      <c r="H38" s="15"/>
    </row>
  </sheetData>
  <mergeCells count="2">
    <mergeCell ref="A5:D6"/>
    <mergeCell ref="J5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2019-12-31T06:51:14Z</dcterms:created>
  <dcterms:modified xsi:type="dcterms:W3CDTF">2019-12-31T06:52:52Z</dcterms:modified>
</cp:coreProperties>
</file>