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Student\Desktop\อัพตาราง\"/>
    </mc:Choice>
  </mc:AlternateContent>
  <bookViews>
    <workbookView xWindow="9585" yWindow="105" windowWidth="10230" windowHeight="7920" tabRatio="907"/>
  </bookViews>
  <sheets>
    <sheet name="ตารางที่5" sheetId="2" r:id="rId1"/>
  </sheets>
  <calcPr calcId="152511"/>
</workbook>
</file>

<file path=xl/calcChain.xml><?xml version="1.0" encoding="utf-8"?>
<calcChain xmlns="http://schemas.openxmlformats.org/spreadsheetml/2006/main">
  <c r="D7" i="2" l="1"/>
  <c r="D5" i="2" s="1"/>
  <c r="C7" i="2"/>
  <c r="C5" i="2" l="1"/>
  <c r="C16" i="2" s="1"/>
  <c r="C20" i="2" l="1"/>
  <c r="D20" i="2"/>
  <c r="C19" i="2"/>
  <c r="D19" i="2"/>
  <c r="C18" i="2"/>
  <c r="D18" i="2"/>
  <c r="C17" i="2"/>
  <c r="D17" i="2"/>
  <c r="D15" i="2"/>
  <c r="D16" i="2" l="1"/>
  <c r="B11" i="2" l="1"/>
  <c r="B20" i="2" s="1"/>
  <c r="B10" i="2"/>
  <c r="B9" i="2"/>
  <c r="B8" i="2"/>
  <c r="B6" i="2"/>
  <c r="B5" i="2"/>
  <c r="B15" i="2" l="1"/>
  <c r="B7" i="2"/>
  <c r="B17" i="2"/>
  <c r="B19" i="2"/>
  <c r="B14" i="2" l="1"/>
  <c r="C14" i="2"/>
  <c r="D14" i="2"/>
</calcChain>
</file>

<file path=xl/sharedStrings.xml><?xml version="1.0" encoding="utf-8"?>
<sst xmlns="http://schemas.openxmlformats.org/spreadsheetml/2006/main" count="23" uniqueCount="15">
  <si>
    <t>ยอดรวม</t>
  </si>
  <si>
    <t>สถานภาพการทำงาน</t>
  </si>
  <si>
    <t>1.  นายจ้าง</t>
  </si>
  <si>
    <t xml:space="preserve">    2.1  ลูกจ้างรัฐบาล</t>
  </si>
  <si>
    <t xml:space="preserve">    2.2  ลูกจ้างเอกชน</t>
  </si>
  <si>
    <t>3.  ทำงานส่วนตัว</t>
  </si>
  <si>
    <t>4.  ช่วยธุรกิจในครัวเรือน</t>
  </si>
  <si>
    <t>5.  การรวมกลุ่ม</t>
  </si>
  <si>
    <t>2.  ลูกจ้าง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</si>
  <si>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</si>
  <si>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</si>
  <si>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 xml:space="preserve">                   ชาย</t>
  </si>
  <si>
    <t xml:space="preserve">                   หญิง</t>
  </si>
  <si>
    <t xml:space="preserve">                    รวม</t>
  </si>
  <si>
    <t>ตารางที่ 5   จำนวนและร้อยละของผู้มีงานทำ  จำแนกตามสถานภาพการทำงาน และเพศ ไตรมาสที่ 3/2561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</si>
</sst>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8" formatCode="0.0000"/>
    <numFmt numFmtId="189" formatCode="0.000"/>
    <numFmt numFmtId="190" formatCode="0.0"/>
    <numFmt numFmtId="191" formatCode="_-* #,##0_-;\-* #,##0_-;_-* &quot;-&quot;??_-;_-@_-"/>
    <numFmt numFmtId="192" formatCode="_-* #,##0.0_-;\-* #,##0.0_-;_-* &quot;-&quot;??_-;_-@_-"/>
  </numFmts>
  <fonts count="14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b/>
      <u/>
      <sz val="15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4" fillId="0" borderId="0" xfId="0" applyFont="1" applyBorder="1"/>
    <xf numFmtId="0" fontId="8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10" fillId="0" borderId="0" xfId="0" applyFont="1"/>
    <xf numFmtId="190" fontId="10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190" fontId="10" fillId="0" borderId="1" xfId="0" applyNumberFormat="1" applyFont="1" applyBorder="1" applyAlignment="1">
      <alignment horizontal="right" vertical="center"/>
    </xf>
    <xf numFmtId="0" fontId="8" fillId="0" borderId="0" xfId="0" applyFont="1"/>
    <xf numFmtId="0" fontId="8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Border="1"/>
    <xf numFmtId="190" fontId="3" fillId="0" borderId="0" xfId="0" applyNumberFormat="1" applyFont="1"/>
    <xf numFmtId="3" fontId="5" fillId="0" borderId="0" xfId="0" applyNumberFormat="1" applyFont="1" applyAlignment="1">
      <alignment horizontal="right"/>
    </xf>
    <xf numFmtId="190" fontId="10" fillId="0" borderId="0" xfId="0" applyNumberFormat="1" applyFont="1"/>
    <xf numFmtId="0" fontId="8" fillId="0" borderId="0" xfId="0" applyFont="1" applyAlignment="1">
      <alignment horizontal="center"/>
    </xf>
    <xf numFmtId="0" fontId="9" fillId="0" borderId="0" xfId="0" applyFont="1" applyAlignment="1"/>
    <xf numFmtId="0" fontId="9" fillId="0" borderId="0" xfId="0" applyFont="1" applyBorder="1" applyAlignment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190" fontId="5" fillId="0" borderId="0" xfId="0" applyNumberFormat="1" applyFont="1" applyBorder="1" applyAlignment="1">
      <alignment horizontal="right" vertical="center"/>
    </xf>
    <xf numFmtId="190" fontId="6" fillId="0" borderId="0" xfId="0" applyNumberFormat="1" applyFont="1" applyBorder="1" applyAlignment="1">
      <alignment horizontal="right" vertical="center"/>
    </xf>
    <xf numFmtId="190" fontId="5" fillId="0" borderId="0" xfId="0" applyNumberFormat="1" applyFont="1" applyAlignment="1">
      <alignment vertical="center"/>
    </xf>
    <xf numFmtId="188" fontId="5" fillId="0" borderId="0" xfId="0" applyNumberFormat="1" applyFont="1" applyAlignment="1">
      <alignment vertical="center"/>
    </xf>
    <xf numFmtId="2" fontId="3" fillId="0" borderId="0" xfId="0" applyNumberFormat="1" applyFont="1"/>
    <xf numFmtId="189" fontId="5" fillId="0" borderId="0" xfId="0" applyNumberFormat="1" applyFont="1" applyAlignment="1">
      <alignment vertical="center"/>
    </xf>
    <xf numFmtId="0" fontId="8" fillId="0" borderId="1" xfId="0" applyFont="1" applyBorder="1" applyAlignment="1">
      <alignment horizontal="right" vertical="center" indent="1"/>
    </xf>
    <xf numFmtId="191" fontId="7" fillId="0" borderId="0" xfId="1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 wrapText="1"/>
    </xf>
    <xf numFmtId="192" fontId="5" fillId="0" borderId="0" xfId="0" applyNumberFormat="1" applyFont="1"/>
    <xf numFmtId="192" fontId="4" fillId="0" borderId="0" xfId="0" applyNumberFormat="1" applyFont="1" applyAlignment="1">
      <alignment horizontal="center"/>
    </xf>
    <xf numFmtId="192" fontId="8" fillId="0" borderId="1" xfId="0" applyNumberFormat="1" applyFont="1" applyBorder="1" applyAlignment="1">
      <alignment horizontal="right" vertical="center" indent="1"/>
    </xf>
    <xf numFmtId="192" fontId="7" fillId="0" borderId="0" xfId="1" applyNumberFormat="1" applyFont="1" applyFill="1" applyAlignment="1">
      <alignment horizontal="right"/>
    </xf>
    <xf numFmtId="192" fontId="6" fillId="0" borderId="0" xfId="0" applyNumberFormat="1" applyFont="1" applyBorder="1" applyAlignment="1">
      <alignment horizontal="right" vertical="center"/>
    </xf>
    <xf numFmtId="192" fontId="5" fillId="0" borderId="0" xfId="0" applyNumberFormat="1" applyFont="1" applyBorder="1" applyAlignment="1">
      <alignment horizontal="right" vertical="center"/>
    </xf>
    <xf numFmtId="192" fontId="10" fillId="0" borderId="1" xfId="0" applyNumberFormat="1" applyFont="1" applyBorder="1" applyAlignment="1">
      <alignment horizontal="right" vertical="center"/>
    </xf>
    <xf numFmtId="192" fontId="10" fillId="0" borderId="0" xfId="0" applyNumberFormat="1" applyFont="1"/>
    <xf numFmtId="192" fontId="3" fillId="0" borderId="0" xfId="0" applyNumberFormat="1" applyFont="1"/>
    <xf numFmtId="3" fontId="12" fillId="0" borderId="0" xfId="0" applyNumberFormat="1" applyFont="1" applyBorder="1" applyAlignment="1">
      <alignment horizontal="right" wrapText="1"/>
    </xf>
    <xf numFmtId="3" fontId="6" fillId="0" borderId="0" xfId="0" applyNumberFormat="1" applyFont="1" applyBorder="1" applyAlignment="1">
      <alignment horizontal="right"/>
    </xf>
    <xf numFmtId="3" fontId="13" fillId="0" borderId="0" xfId="0" applyNumberFormat="1" applyFont="1" applyFill="1" applyBorder="1" applyAlignment="1">
      <alignment horizontal="right" wrapText="1"/>
    </xf>
    <xf numFmtId="3" fontId="5" fillId="0" borderId="0" xfId="0" applyNumberFormat="1" applyFont="1" applyBorder="1" applyAlignment="1">
      <alignment horizontal="right"/>
    </xf>
    <xf numFmtId="3" fontId="13" fillId="2" borderId="0" xfId="0" applyNumberFormat="1" applyFont="1" applyFill="1" applyBorder="1" applyAlignment="1">
      <alignment horizontal="right" wrapText="1"/>
    </xf>
    <xf numFmtId="3" fontId="13" fillId="0" borderId="0" xfId="0" applyNumberFormat="1" applyFont="1" applyBorder="1" applyAlignment="1">
      <alignment horizontal="right" wrapText="1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4"/>
  <sheetViews>
    <sheetView tabSelected="1" topLeftCell="A8" zoomScale="130" zoomScaleNormal="130" workbookViewId="0">
      <selection activeCell="I13" sqref="I13"/>
    </sheetView>
  </sheetViews>
  <sheetFormatPr defaultColWidth="9.140625" defaultRowHeight="30.75" customHeight="1" x14ac:dyDescent="0.35"/>
  <cols>
    <col min="1" max="1" width="33.7109375" style="1" customWidth="1"/>
    <col min="2" max="2" width="18.28515625" style="1" customWidth="1"/>
    <col min="3" max="3" width="18.28515625" style="48" customWidth="1"/>
    <col min="4" max="4" width="18.28515625" style="1" customWidth="1"/>
    <col min="5" max="5" width="0.85546875" style="1" customWidth="1"/>
    <col min="6" max="6" width="9.140625" style="1"/>
    <col min="7" max="7" width="11.42578125" style="1" bestFit="1" customWidth="1"/>
    <col min="8" max="16384" width="9.140625" style="1"/>
  </cols>
  <sheetData>
    <row r="1" spans="1:9" s="2" customFormat="1" ht="33" customHeight="1" x14ac:dyDescent="0.35">
      <c r="A1" s="19" t="s">
        <v>14</v>
      </c>
      <c r="B1" s="3"/>
      <c r="C1" s="40"/>
      <c r="D1" s="3"/>
    </row>
    <row r="2" spans="1:9" s="2" customFormat="1" ht="6" customHeight="1" x14ac:dyDescent="0.35">
      <c r="A2" s="5"/>
      <c r="B2" s="5"/>
      <c r="C2" s="41"/>
      <c r="D2" s="5"/>
      <c r="E2" s="7"/>
    </row>
    <row r="3" spans="1:9" s="2" customFormat="1" ht="24" customHeight="1" x14ac:dyDescent="0.35">
      <c r="A3" s="57" t="s">
        <v>1</v>
      </c>
      <c r="B3" s="55" t="s">
        <v>10</v>
      </c>
      <c r="C3" s="55"/>
      <c r="D3" s="55"/>
      <c r="E3" s="8"/>
    </row>
    <row r="4" spans="1:9" s="2" customFormat="1" ht="24" customHeight="1" x14ac:dyDescent="0.35">
      <c r="A4" s="58"/>
      <c r="B4" s="37" t="s">
        <v>13</v>
      </c>
      <c r="C4" s="42" t="s">
        <v>11</v>
      </c>
      <c r="D4" s="37" t="s">
        <v>12</v>
      </c>
      <c r="E4" s="7"/>
    </row>
    <row r="5" spans="1:9" s="11" customFormat="1" ht="30" customHeight="1" x14ac:dyDescent="0.3">
      <c r="A5" s="26" t="s">
        <v>0</v>
      </c>
      <c r="B5" s="49">
        <f t="shared" ref="B5:B11" si="0">C5+D5</f>
        <v>449008</v>
      </c>
      <c r="C5" s="50">
        <f>SUM(C6,C7,C10:C12)</f>
        <v>242539</v>
      </c>
      <c r="D5" s="50">
        <f>SUM(D6,D7,D10:D12)</f>
        <v>206469</v>
      </c>
      <c r="E5" s="20"/>
      <c r="G5" s="34"/>
      <c r="H5" s="34"/>
      <c r="I5" s="34"/>
    </row>
    <row r="6" spans="1:9" s="12" customFormat="1" ht="30" customHeight="1" x14ac:dyDescent="0.3">
      <c r="A6" s="27" t="s">
        <v>2</v>
      </c>
      <c r="B6" s="51">
        <f t="shared" si="0"/>
        <v>13934</v>
      </c>
      <c r="C6" s="52">
        <v>11223</v>
      </c>
      <c r="D6" s="52">
        <v>2711</v>
      </c>
      <c r="E6" s="21"/>
      <c r="G6" s="34"/>
      <c r="H6" s="34"/>
      <c r="I6" s="34"/>
    </row>
    <row r="7" spans="1:9" s="12" customFormat="1" ht="30" customHeight="1" x14ac:dyDescent="0.3">
      <c r="A7" s="28" t="s">
        <v>8</v>
      </c>
      <c r="B7" s="51">
        <f>B8+B9</f>
        <v>239658</v>
      </c>
      <c r="C7" s="51">
        <f>SUM(C8:C9)</f>
        <v>135908</v>
      </c>
      <c r="D7" s="51">
        <f>SUM(D8:D9)</f>
        <v>103750</v>
      </c>
      <c r="E7" s="21"/>
      <c r="G7" s="34"/>
      <c r="H7" s="34"/>
      <c r="I7" s="34"/>
    </row>
    <row r="8" spans="1:9" s="12" customFormat="1" ht="30" customHeight="1" x14ac:dyDescent="0.3">
      <c r="A8" s="28" t="s">
        <v>3</v>
      </c>
      <c r="B8" s="53">
        <f t="shared" si="0"/>
        <v>35182</v>
      </c>
      <c r="C8" s="52">
        <v>17007</v>
      </c>
      <c r="D8" s="52">
        <v>18175</v>
      </c>
      <c r="E8" s="21"/>
      <c r="G8" s="34"/>
      <c r="H8" s="34"/>
      <c r="I8" s="34"/>
    </row>
    <row r="9" spans="1:9" s="12" customFormat="1" ht="30" customHeight="1" x14ac:dyDescent="0.3">
      <c r="A9" s="27" t="s">
        <v>4</v>
      </c>
      <c r="B9" s="54">
        <f t="shared" si="0"/>
        <v>204476</v>
      </c>
      <c r="C9" s="52">
        <v>118901</v>
      </c>
      <c r="D9" s="52">
        <v>85575</v>
      </c>
      <c r="E9" s="21"/>
      <c r="G9" s="34"/>
      <c r="H9" s="34"/>
      <c r="I9" s="34"/>
    </row>
    <row r="10" spans="1:9" s="12" customFormat="1" ht="30" customHeight="1" x14ac:dyDescent="0.3">
      <c r="A10" s="27" t="s">
        <v>5</v>
      </c>
      <c r="B10" s="51">
        <f t="shared" si="0"/>
        <v>130877</v>
      </c>
      <c r="C10" s="52">
        <v>69172</v>
      </c>
      <c r="D10" s="52">
        <v>61705</v>
      </c>
      <c r="E10" s="21"/>
      <c r="G10" s="34"/>
      <c r="H10" s="34"/>
      <c r="I10" s="34"/>
    </row>
    <row r="11" spans="1:9" ht="30" customHeight="1" x14ac:dyDescent="0.35">
      <c r="A11" s="27" t="s">
        <v>6</v>
      </c>
      <c r="B11" s="39">
        <f t="shared" si="0"/>
        <v>64539</v>
      </c>
      <c r="C11" s="24">
        <v>26236</v>
      </c>
      <c r="D11" s="24">
        <v>38303</v>
      </c>
      <c r="E11" s="14"/>
      <c r="G11" s="34"/>
      <c r="H11" s="34"/>
      <c r="I11" s="34"/>
    </row>
    <row r="12" spans="1:9" ht="30" customHeight="1" x14ac:dyDescent="0.35">
      <c r="A12" s="28" t="s">
        <v>7</v>
      </c>
      <c r="B12" s="38">
        <v>0</v>
      </c>
      <c r="C12" s="43">
        <v>0</v>
      </c>
      <c r="D12" s="38">
        <v>0</v>
      </c>
      <c r="E12" s="22"/>
      <c r="G12" s="34"/>
      <c r="H12" s="34"/>
      <c r="I12" s="34"/>
    </row>
    <row r="13" spans="1:9" ht="33" customHeight="1" x14ac:dyDescent="0.35">
      <c r="A13" s="14"/>
      <c r="B13" s="56" t="s">
        <v>9</v>
      </c>
      <c r="C13" s="56"/>
      <c r="D13" s="56"/>
      <c r="E13" s="13"/>
    </row>
    <row r="14" spans="1:9" s="11" customFormat="1" ht="27" customHeight="1" x14ac:dyDescent="0.5">
      <c r="A14" s="9" t="s">
        <v>0</v>
      </c>
      <c r="B14" s="32">
        <f>B5*100/B5</f>
        <v>100</v>
      </c>
      <c r="C14" s="44">
        <f>C5*100/C5</f>
        <v>100</v>
      </c>
      <c r="D14" s="32">
        <f>D5*100/D5</f>
        <v>100</v>
      </c>
      <c r="E14" s="10"/>
      <c r="G14" s="34"/>
      <c r="H14" s="33"/>
      <c r="I14" s="33"/>
    </row>
    <row r="15" spans="1:9" s="12" customFormat="1" ht="30" customHeight="1" x14ac:dyDescent="0.5">
      <c r="A15" s="30" t="s">
        <v>2</v>
      </c>
      <c r="B15" s="31">
        <f>B6*100/B5</f>
        <v>3.1032854648469517</v>
      </c>
      <c r="C15" s="45">
        <v>4.7</v>
      </c>
      <c r="D15" s="31">
        <f>D6*100/D5</f>
        <v>1.3130300432510449</v>
      </c>
      <c r="E15" s="16"/>
      <c r="G15" s="34"/>
      <c r="H15" s="33"/>
      <c r="I15" s="4"/>
    </row>
    <row r="16" spans="1:9" s="12" customFormat="1" ht="30" customHeight="1" x14ac:dyDescent="0.5">
      <c r="A16" s="30" t="s">
        <v>8</v>
      </c>
      <c r="B16" s="31">
        <v>53.3</v>
      </c>
      <c r="C16" s="45">
        <f>C7*100/C5</f>
        <v>56.035524183739525</v>
      </c>
      <c r="D16" s="31">
        <f>D7*100/D5</f>
        <v>50.249674285243792</v>
      </c>
      <c r="E16" s="16"/>
      <c r="G16" s="34"/>
      <c r="H16" s="33"/>
      <c r="I16" s="36"/>
    </row>
    <row r="17" spans="1:9" s="12" customFormat="1" ht="30" customHeight="1" x14ac:dyDescent="0.5">
      <c r="A17" s="30" t="s">
        <v>3</v>
      </c>
      <c r="B17" s="31">
        <f>B8*100/B5</f>
        <v>7.8354951359441261</v>
      </c>
      <c r="C17" s="45">
        <f>C8*100/C5</f>
        <v>7.0120681622337022</v>
      </c>
      <c r="D17" s="31">
        <f>D8*100/D5</f>
        <v>8.8027742663547546</v>
      </c>
      <c r="E17" s="16"/>
      <c r="G17" s="34"/>
      <c r="H17" s="33"/>
      <c r="I17" s="4"/>
    </row>
    <row r="18" spans="1:9" s="12" customFormat="1" ht="30" customHeight="1" x14ac:dyDescent="0.5">
      <c r="A18" s="30" t="s">
        <v>4</v>
      </c>
      <c r="B18" s="31">
        <v>45.5</v>
      </c>
      <c r="C18" s="45">
        <f>C9*100/C5</f>
        <v>49.023456021505822</v>
      </c>
      <c r="D18" s="31">
        <f>D9*100/D5</f>
        <v>41.446900018889032</v>
      </c>
      <c r="E18" s="16"/>
      <c r="G18" s="34"/>
      <c r="H18" s="33"/>
      <c r="I18" s="4"/>
    </row>
    <row r="19" spans="1:9" s="12" customFormat="1" ht="30" customHeight="1" x14ac:dyDescent="0.5">
      <c r="A19" s="30" t="s">
        <v>5</v>
      </c>
      <c r="B19" s="31">
        <f>B10*100/B5</f>
        <v>29.148032997184906</v>
      </c>
      <c r="C19" s="45">
        <f>C10*100/C5</f>
        <v>28.519949368967467</v>
      </c>
      <c r="D19" s="31">
        <f>D10*100/D5</f>
        <v>29.885842426708127</v>
      </c>
      <c r="E19" s="16"/>
      <c r="G19" s="36"/>
      <c r="H19" s="33"/>
      <c r="I19" s="4"/>
    </row>
    <row r="20" spans="1:9" ht="30" customHeight="1" x14ac:dyDescent="0.35">
      <c r="A20" s="30" t="s">
        <v>6</v>
      </c>
      <c r="B20" s="31">
        <f>B11*100/B5</f>
        <v>14.373685992231763</v>
      </c>
      <c r="C20" s="45">
        <f>C11*100/C5</f>
        <v>10.817229394035598</v>
      </c>
      <c r="D20" s="31">
        <f>D11*100/D5</f>
        <v>18.551453244797038</v>
      </c>
      <c r="E20" s="13"/>
      <c r="G20" s="34"/>
      <c r="H20" s="33"/>
      <c r="I20" s="3"/>
    </row>
    <row r="21" spans="1:9" ht="30" customHeight="1" x14ac:dyDescent="0.35">
      <c r="A21" s="29" t="s">
        <v>7</v>
      </c>
      <c r="B21" s="38">
        <v>0</v>
      </c>
      <c r="C21" s="43">
        <v>0</v>
      </c>
      <c r="D21" s="38">
        <v>0</v>
      </c>
      <c r="E21" s="15"/>
      <c r="F21" s="23"/>
      <c r="G21" s="34"/>
    </row>
    <row r="22" spans="1:9" ht="6" customHeight="1" x14ac:dyDescent="0.35">
      <c r="A22" s="17"/>
      <c r="B22" s="18"/>
      <c r="C22" s="46"/>
      <c r="D22" s="18"/>
      <c r="E22" s="6"/>
    </row>
    <row r="23" spans="1:9" ht="21" x14ac:dyDescent="0.35">
      <c r="A23" s="14"/>
      <c r="B23" s="25"/>
      <c r="C23" s="47"/>
      <c r="D23" s="25"/>
    </row>
    <row r="24" spans="1:9" ht="30.75" customHeight="1" x14ac:dyDescent="0.35">
      <c r="A24" s="3"/>
      <c r="B24" s="35"/>
      <c r="D24" s="35"/>
    </row>
  </sheetData>
  <mergeCells count="3">
    <mergeCell ref="B3:D3"/>
    <mergeCell ref="B13:D13"/>
    <mergeCell ref="A3:A4"/>
  </mergeCells>
  <phoneticPr fontId="2" type="noConversion"/>
  <pageMargins left="0.98425196850393704" right="0.78740157480314965" top="0.78740157480314965" bottom="0.19685039370078741" header="0.51181102362204722" footer="0.51181102362204722"/>
  <pageSetup paperSize="9" firstPageNumber="11" orientation="portrait" useFirstPageNumber="1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Student</cp:lastModifiedBy>
  <cp:lastPrinted>2018-10-17T08:32:54Z</cp:lastPrinted>
  <dcterms:created xsi:type="dcterms:W3CDTF">2000-11-20T04:06:35Z</dcterms:created>
  <dcterms:modified xsi:type="dcterms:W3CDTF">2018-11-12T06:49:52Z</dcterms:modified>
</cp:coreProperties>
</file>