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285" windowWidth="11715" windowHeight="5385"/>
  </bookViews>
  <sheets>
    <sheet name="T-7.4" sheetId="24" r:id="rId1"/>
    <sheet name="T-7.5" sheetId="30" r:id="rId2"/>
  </sheets>
  <definedNames>
    <definedName name="_xlnm.Print_Area" localSheetId="0">'T-7.4'!$A$1:$V$23</definedName>
    <definedName name="_xlnm.Print_Area" localSheetId="1">'T-7.5'!$A$1:$S$31</definedName>
  </definedNames>
  <calcPr calcId="145621"/>
</workbook>
</file>

<file path=xl/calcChain.xml><?xml version="1.0" encoding="utf-8"?>
<calcChain xmlns="http://schemas.openxmlformats.org/spreadsheetml/2006/main">
  <c r="L9" i="30" l="1"/>
  <c r="M9" i="30"/>
  <c r="K9" i="30"/>
  <c r="K26" i="30"/>
  <c r="K25" i="30"/>
  <c r="K24" i="30"/>
  <c r="K23" i="30"/>
  <c r="K22" i="30"/>
  <c r="K20" i="30"/>
  <c r="K19" i="30"/>
  <c r="K18" i="30"/>
  <c r="K17" i="30"/>
  <c r="K16" i="30"/>
  <c r="K14" i="30"/>
  <c r="K12" i="30"/>
  <c r="K11" i="30"/>
  <c r="Q18" i="24" l="1"/>
  <c r="N18" i="24"/>
  <c r="K18" i="24"/>
  <c r="H18" i="24"/>
  <c r="E18" i="24"/>
  <c r="Q17" i="24"/>
  <c r="N17" i="24"/>
  <c r="K17" i="24"/>
  <c r="H17" i="24"/>
  <c r="E17" i="24"/>
  <c r="Q16" i="24"/>
  <c r="N16" i="24"/>
  <c r="K16" i="24"/>
  <c r="H16" i="24"/>
  <c r="E16" i="24"/>
  <c r="Q15" i="24"/>
  <c r="N15" i="24"/>
  <c r="K15" i="24"/>
  <c r="H15" i="24"/>
  <c r="E15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E14" i="24"/>
  <c r="Q11" i="24"/>
  <c r="N11" i="24"/>
  <c r="K11" i="24"/>
  <c r="H11" i="24"/>
  <c r="E11" i="24"/>
  <c r="Q10" i="24"/>
  <c r="N10" i="24"/>
  <c r="K10" i="24"/>
  <c r="H10" i="24"/>
  <c r="E10" i="24"/>
  <c r="Q9" i="24"/>
  <c r="N9" i="24"/>
  <c r="N8" i="24" s="1"/>
  <c r="K9" i="24"/>
  <c r="H9" i="24"/>
  <c r="H8" i="24" s="1"/>
  <c r="E9" i="24"/>
  <c r="S8" i="24"/>
  <c r="R8" i="24"/>
  <c r="Q8" i="24"/>
  <c r="P8" i="24"/>
  <c r="O8" i="24"/>
  <c r="M8" i="24"/>
  <c r="L8" i="24"/>
  <c r="K8" i="24"/>
  <c r="J8" i="24"/>
  <c r="I8" i="24"/>
  <c r="G8" i="24"/>
  <c r="F8" i="24"/>
  <c r="E8" i="24"/>
  <c r="E27" i="30" l="1"/>
  <c r="E26" i="30"/>
  <c r="E25" i="30"/>
  <c r="E24" i="30"/>
  <c r="E23" i="30"/>
  <c r="E22" i="30"/>
  <c r="E20" i="30"/>
  <c r="E19" i="30"/>
  <c r="E18" i="30"/>
  <c r="E17" i="30"/>
  <c r="E16" i="30"/>
  <c r="J9" i="30"/>
  <c r="I9" i="30"/>
  <c r="H9" i="30"/>
  <c r="G9" i="30"/>
  <c r="F9" i="30"/>
  <c r="E9" i="30"/>
</calcChain>
</file>

<file path=xl/sharedStrings.xml><?xml version="1.0" encoding="utf-8"?>
<sst xmlns="http://schemas.openxmlformats.org/spreadsheetml/2006/main" count="151" uniqueCount="82">
  <si>
    <t>Total</t>
  </si>
  <si>
    <t>รวม</t>
  </si>
  <si>
    <t>ชาย</t>
  </si>
  <si>
    <t>หญิง</t>
  </si>
  <si>
    <t>Male</t>
  </si>
  <si>
    <t>Female</t>
  </si>
  <si>
    <t xml:space="preserve">ตาราง    </t>
  </si>
  <si>
    <t>ผู้ไม่อยู่ในกำลังแรงงาน</t>
  </si>
  <si>
    <t>รวมยอด</t>
  </si>
  <si>
    <t>ตาราง</t>
  </si>
  <si>
    <t>สถานภาพแรงงาน</t>
  </si>
  <si>
    <t>Labour force status</t>
  </si>
  <si>
    <t>Persons not in labour force</t>
  </si>
  <si>
    <t>ระดับการศึกษา</t>
  </si>
  <si>
    <t>ประถมศึกษา</t>
  </si>
  <si>
    <t>มัธยมศึกษาตอนต้น</t>
  </si>
  <si>
    <t>มัธยมศึกษาตอนปลาย</t>
  </si>
  <si>
    <t>วุฒิการศึกษา</t>
  </si>
  <si>
    <t>ปริญญาโทหรือสูงกว่า</t>
  </si>
  <si>
    <t>ปริญญาตรี</t>
  </si>
  <si>
    <t>อนุปริญญาหรือเทียบเท่า</t>
  </si>
  <si>
    <t>ต่ำกว่าอนุปริญญา</t>
  </si>
  <si>
    <t>ก่อนประถมศึกษา</t>
  </si>
  <si>
    <t>Qualification</t>
  </si>
  <si>
    <t xml:space="preserve">  Master's Degree or higher</t>
  </si>
  <si>
    <t xml:space="preserve">  Bachelor's Degree</t>
  </si>
  <si>
    <t xml:space="preserve">  Lower than Diploma</t>
  </si>
  <si>
    <t>Level of education</t>
  </si>
  <si>
    <t xml:space="preserve">  Upper Secondary</t>
  </si>
  <si>
    <t xml:space="preserve">  Lower Secondary</t>
  </si>
  <si>
    <t xml:space="preserve">  Elementary</t>
  </si>
  <si>
    <t xml:space="preserve">  Pre-elementary</t>
  </si>
  <si>
    <t>55-59</t>
  </si>
  <si>
    <t xml:space="preserve"> </t>
  </si>
  <si>
    <t>รายการ</t>
  </si>
  <si>
    <t>Item</t>
  </si>
  <si>
    <t>ผู้ว่างงาน</t>
  </si>
  <si>
    <t>ระดับการศึกษาที่สำเร็จ</t>
  </si>
  <si>
    <t>ไม่มีการศึกษา</t>
  </si>
  <si>
    <t>ต่ำกว่าประถมศึกษา</t>
  </si>
  <si>
    <t>มัธยมศึกษา</t>
  </si>
  <si>
    <t>อุดมศึกษา</t>
  </si>
  <si>
    <t>15-24</t>
  </si>
  <si>
    <t>25-34</t>
  </si>
  <si>
    <t>35-44</t>
  </si>
  <si>
    <t>45-54</t>
  </si>
  <si>
    <t>60 ปีขึ้นไป</t>
  </si>
  <si>
    <t>Employed</t>
  </si>
  <si>
    <t>Unempoyed</t>
  </si>
  <si>
    <t>Level of Education</t>
  </si>
  <si>
    <t>None</t>
  </si>
  <si>
    <t>Less than Elementary</t>
  </si>
  <si>
    <t>Elementary</t>
  </si>
  <si>
    <t>Higher Level</t>
  </si>
  <si>
    <t>Secondary</t>
  </si>
  <si>
    <t>60 and over</t>
  </si>
  <si>
    <t>ผู้ที่รอฤดูกาล</t>
  </si>
  <si>
    <t>Seasonally inactive labour force</t>
  </si>
  <si>
    <t>Table</t>
  </si>
  <si>
    <t xml:space="preserve">Population Aged 15 Years and Over to Desirability for Development by Sex, Labour Force Status, Level of Education Attainment </t>
  </si>
  <si>
    <t>ผู้มีงานทำ</t>
  </si>
  <si>
    <t>นักเรียน  Student</t>
  </si>
  <si>
    <t>ครู  Teacher</t>
  </si>
  <si>
    <t>กลุ่มอายุ (ปี)</t>
  </si>
  <si>
    <t>Age group (year)</t>
  </si>
  <si>
    <t xml:space="preserve">  Dip.in Ed. or equivalent</t>
  </si>
  <si>
    <t>2559 (2016)</t>
  </si>
  <si>
    <t>2558 (2015)</t>
  </si>
  <si>
    <t>2557 (2014)</t>
  </si>
  <si>
    <t>2556 (2013)</t>
  </si>
  <si>
    <t>2555 (2012)</t>
  </si>
  <si>
    <t>ครู จำแนกตามเพศและวุฒิการศึกษา และนักเรียน จำแนกตามเพศและระดับการศึกษา พ.ศ. 2555 - 2559</t>
  </si>
  <si>
    <t>Teacher by Sex and Qualification and Student by Sex and Level of Education: 2012 - 2016</t>
  </si>
  <si>
    <t xml:space="preserve">     ที่มา:   สำนักงานเขตพื้นที่การศึกษาประถมศึกษา นราธิวาส เขต 1, 2 และ 3</t>
  </si>
  <si>
    <t xml:space="preserve">              สำนักงานเขตพื้นที่การศึกษามัธยมศึกษาเขต 15 (จังหวัดนราธิวาส)</t>
  </si>
  <si>
    <t xml:space="preserve"> Source:    Narathiwat  Primary Educational Service Area Office,Area 1, 2 and 3</t>
  </si>
  <si>
    <t xml:space="preserve">                Narathiwat  Secondary Educational Service Area Office,Area 15</t>
  </si>
  <si>
    <t>ประชากรอายุ 15 ปีขึ้นไปที่ต้องการพัฒนาขีดความสามารถ จำแนกตามเพศ สถานภาพแรงงาน ระดับการศึกษาที่สำเร็จ และกลุ่มอายุ พ.ศ. 2557 - 2559</t>
  </si>
  <si>
    <t>and Age Groups: 2014 - 2016</t>
  </si>
  <si>
    <t xml:space="preserve">     ที่มา:   การสำรวจความต้องการพัฒนาขีดความสามารถของประชากร พ.ศ. 2557 - 2559  จังหวัดนราธิวาส   สำนักงานสถิติแห่งชาติ</t>
  </si>
  <si>
    <t>Source:  The 2014 - 2016 Skill Development Survey: Narathiwat, Provincial, National Statistical Office.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</si>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</sst>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i/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</cellStyleXfs>
  <cellXfs count="87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5" fillId="0" borderId="0" xfId="0" applyFont="1" applyBorder="1"/>
    <xf numFmtId="0" fontId="6" fillId="0" borderId="0" xfId="0" applyFont="1" applyBorder="1"/>
    <xf numFmtId="0" fontId="10" fillId="0" borderId="0" xfId="0" applyFont="1" applyAlignment="1">
      <alignment horizontal="right"/>
    </xf>
    <xf numFmtId="0" fontId="10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0" fontId="10" fillId="0" borderId="0" xfId="0" applyFont="1" applyBorder="1"/>
    <xf numFmtId="0" fontId="10" fillId="0" borderId="0" xfId="0" applyFont="1"/>
    <xf numFmtId="0" fontId="10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2" xfId="0" applyFont="1" applyBorder="1"/>
    <xf numFmtId="0" fontId="10" fillId="0" borderId="7" xfId="0" applyFont="1" applyBorder="1"/>
    <xf numFmtId="0" fontId="10" fillId="0" borderId="6" xfId="0" applyFont="1" applyBorder="1"/>
    <xf numFmtId="0" fontId="10" fillId="0" borderId="10" xfId="0" applyFont="1" applyBorder="1"/>
    <xf numFmtId="0" fontId="8" fillId="0" borderId="0" xfId="2" applyFont="1" applyAlignment="1">
      <alignment vertical="center"/>
    </xf>
    <xf numFmtId="0" fontId="10" fillId="0" borderId="0" xfId="0" applyFont="1" applyAlignment="1">
      <alignment horizontal="left"/>
    </xf>
    <xf numFmtId="0" fontId="10" fillId="0" borderId="0" xfId="0" applyFont="1" applyAlignment="1"/>
    <xf numFmtId="0" fontId="8" fillId="0" borderId="11" xfId="0" applyFont="1" applyBorder="1"/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10" fillId="0" borderId="9" xfId="0" applyFont="1" applyBorder="1" applyAlignment="1"/>
    <xf numFmtId="0" fontId="7" fillId="0" borderId="3" xfId="0" applyFont="1" applyBorder="1"/>
    <xf numFmtId="0" fontId="7" fillId="0" borderId="2" xfId="0" applyFont="1" applyBorder="1"/>
    <xf numFmtId="0" fontId="7" fillId="0" borderId="5" xfId="0" applyFont="1" applyBorder="1"/>
    <xf numFmtId="0" fontId="7" fillId="0" borderId="11" xfId="0" applyFont="1" applyBorder="1"/>
    <xf numFmtId="0" fontId="8" fillId="0" borderId="0" xfId="0" applyFont="1" applyBorder="1" applyAlignment="1">
      <alignment horizontal="left"/>
    </xf>
    <xf numFmtId="41" fontId="6" fillId="0" borderId="3" xfId="3" applyNumberFormat="1" applyFont="1" applyBorder="1" applyAlignment="1">
      <alignment horizontal="right"/>
    </xf>
    <xf numFmtId="41" fontId="6" fillId="0" borderId="9" xfId="3" applyNumberFormat="1" applyFont="1" applyBorder="1" applyAlignment="1">
      <alignment horizontal="right"/>
    </xf>
    <xf numFmtId="41" fontId="10" fillId="0" borderId="3" xfId="3" applyNumberFormat="1" applyFont="1" applyFill="1" applyBorder="1" applyAlignment="1">
      <alignment horizontal="right" vertical="center"/>
    </xf>
    <xf numFmtId="41" fontId="10" fillId="0" borderId="3" xfId="3" applyNumberFormat="1" applyFont="1" applyFill="1" applyBorder="1" applyAlignment="1">
      <alignment horizontal="right"/>
    </xf>
    <xf numFmtId="41" fontId="6" fillId="0" borderId="3" xfId="3" applyNumberFormat="1" applyFont="1" applyFill="1" applyBorder="1" applyAlignment="1">
      <alignment horizontal="right"/>
    </xf>
    <xf numFmtId="41" fontId="10" fillId="0" borderId="0" xfId="3" applyNumberFormat="1" applyFont="1" applyFill="1" applyBorder="1" applyAlignment="1">
      <alignment horizontal="right"/>
    </xf>
    <xf numFmtId="41" fontId="6" fillId="0" borderId="3" xfId="3" applyNumberFormat="1" applyFont="1" applyFill="1" applyBorder="1" applyAlignment="1">
      <alignment horizontal="right" vertical="center"/>
    </xf>
    <xf numFmtId="41" fontId="12" fillId="0" borderId="3" xfId="3" applyNumberFormat="1" applyFont="1" applyFill="1" applyBorder="1" applyAlignment="1">
      <alignment horizontal="right" vertical="center"/>
    </xf>
    <xf numFmtId="187" fontId="8" fillId="0" borderId="3" xfId="3" applyNumberFormat="1" applyFont="1" applyBorder="1" applyAlignment="1">
      <alignment horizontal="right"/>
    </xf>
    <xf numFmtId="187" fontId="8" fillId="0" borderId="2" xfId="3" applyNumberFormat="1" applyFont="1" applyBorder="1" applyAlignment="1">
      <alignment horizontal="right"/>
    </xf>
    <xf numFmtId="0" fontId="7" fillId="0" borderId="7" xfId="0" applyFont="1" applyBorder="1"/>
    <xf numFmtId="41" fontId="6" fillId="0" borderId="3" xfId="0" applyNumberFormat="1" applyFont="1" applyBorder="1"/>
    <xf numFmtId="41" fontId="6" fillId="0" borderId="9" xfId="0" applyNumberFormat="1" applyFont="1" applyBorder="1"/>
    <xf numFmtId="41" fontId="10" fillId="0" borderId="3" xfId="0" applyNumberFormat="1" applyFont="1" applyBorder="1" applyAlignment="1">
      <alignment horizontal="right"/>
    </xf>
    <xf numFmtId="41" fontId="10" fillId="0" borderId="0" xfId="0" applyNumberFormat="1" applyFont="1" applyAlignment="1">
      <alignment horizontal="right"/>
    </xf>
    <xf numFmtId="41" fontId="10" fillId="0" borderId="9" xfId="3" applyNumberFormat="1" applyFont="1" applyFill="1" applyBorder="1" applyAlignment="1">
      <alignment horizontal="right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49" fontId="10" fillId="0" borderId="12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</cellXfs>
  <cellStyles count="4">
    <cellStyle name="Comma" xfId="3" builtinId="3"/>
    <cellStyle name="Comma 2" xfId="1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7867650" y="5981700"/>
          <a:ext cx="1571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20</xdr:col>
      <xdr:colOff>85725</xdr:colOff>
      <xdr:row>0</xdr:row>
      <xdr:rowOff>0</xdr:rowOff>
    </xdr:from>
    <xdr:to>
      <xdr:col>22</xdr:col>
      <xdr:colOff>114300</xdr:colOff>
      <xdr:row>22</xdr:row>
      <xdr:rowOff>190500</xdr:rowOff>
    </xdr:to>
    <xdr:grpSp>
      <xdr:nvGrpSpPr>
        <xdr:cNvPr id="1348" name="Group 253"/>
        <xdr:cNvGrpSpPr>
          <a:grpSpLocks/>
        </xdr:cNvGrpSpPr>
      </xdr:nvGrpSpPr>
      <xdr:grpSpPr bwMode="auto">
        <a:xfrm>
          <a:off x="9696450" y="0"/>
          <a:ext cx="542925" cy="6477000"/>
          <a:chOff x="1000" y="0"/>
          <a:chExt cx="57" cy="689"/>
        </a:xfrm>
      </xdr:grpSpPr>
      <xdr:sp macro="" textlink="">
        <xdr:nvSpPr>
          <xdr:cNvPr id="3268" name="Text Box 6"/>
          <xdr:cNvSpPr txBox="1">
            <a:spLocks noChangeArrowheads="1"/>
          </xdr:cNvSpPr>
        </xdr:nvSpPr>
        <xdr:spPr bwMode="auto">
          <a:xfrm>
            <a:off x="1025" y="35"/>
            <a:ext cx="29" cy="1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สถิติหญิงและชาย</a:t>
            </a:r>
          </a:p>
        </xdr:txBody>
      </xdr:sp>
      <xdr:sp macro="" textlink="">
        <xdr:nvSpPr>
          <xdr:cNvPr id="3269" name="Text Box 1"/>
          <xdr:cNvSpPr txBox="1">
            <a:spLocks noChangeArrowheads="1"/>
          </xdr:cNvSpPr>
        </xdr:nvSpPr>
        <xdr:spPr bwMode="auto">
          <a:xfrm>
            <a:off x="1000" y="0"/>
            <a:ext cx="57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353" name="Straight Connector 12"/>
          <xdr:cNvCxnSpPr>
            <a:cxnSpLocks noChangeShapeType="1"/>
          </xdr:cNvCxnSpPr>
        </xdr:nvCxnSpPr>
        <xdr:spPr bwMode="auto">
          <a:xfrm rot="5400000">
            <a:off x="698" y="363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0</xdr:rowOff>
    </xdr:from>
    <xdr:to>
      <xdr:col>13</xdr:col>
      <xdr:colOff>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143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51</a:t>
          </a:r>
        </a:p>
      </xdr:txBody>
    </xdr:sp>
    <xdr:clientData/>
  </xdr:twoCellAnchor>
  <xdr:twoCellAnchor>
    <xdr:from>
      <xdr:col>15</xdr:col>
      <xdr:colOff>1600200</xdr:colOff>
      <xdr:row>0</xdr:row>
      <xdr:rowOff>9525</xdr:rowOff>
    </xdr:from>
    <xdr:to>
      <xdr:col>19</xdr:col>
      <xdr:colOff>76200</xdr:colOff>
      <xdr:row>31</xdr:row>
      <xdr:rowOff>57150</xdr:rowOff>
    </xdr:to>
    <xdr:grpSp>
      <xdr:nvGrpSpPr>
        <xdr:cNvPr id="11455" name="Group 136"/>
        <xdr:cNvGrpSpPr>
          <a:grpSpLocks/>
        </xdr:cNvGrpSpPr>
      </xdr:nvGrpSpPr>
      <xdr:grpSpPr bwMode="auto">
        <a:xfrm>
          <a:off x="9477375" y="9525"/>
          <a:ext cx="552450" cy="6743700"/>
          <a:chOff x="1003" y="0"/>
          <a:chExt cx="58" cy="708"/>
        </a:xfrm>
      </xdr:grpSpPr>
      <xdr:sp macro="" textlink="">
        <xdr:nvSpPr>
          <xdr:cNvPr id="10334" name="Text Box 6"/>
          <xdr:cNvSpPr txBox="1">
            <a:spLocks noChangeArrowheads="1"/>
          </xdr:cNvSpPr>
        </xdr:nvSpPr>
        <xdr:spPr bwMode="auto">
          <a:xfrm>
            <a:off x="1019" y="486"/>
            <a:ext cx="34" cy="1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1003" y="665"/>
            <a:ext cx="58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1458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6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22"/>
  <sheetViews>
    <sheetView showGridLines="0" tabSelected="1" workbookViewId="0">
      <selection activeCell="H16" sqref="H16"/>
    </sheetView>
  </sheetViews>
  <sheetFormatPr defaultRowHeight="18.75" x14ac:dyDescent="0.3"/>
  <cols>
    <col min="1" max="1" width="0.85546875" style="5" customWidth="1"/>
    <col min="2" max="2" width="5.85546875" style="5" customWidth="1"/>
    <col min="3" max="3" width="4.140625" style="5" customWidth="1"/>
    <col min="4" max="4" width="8.140625" style="5" customWidth="1"/>
    <col min="5" max="5" width="7.42578125" style="5" bestFit="1" customWidth="1"/>
    <col min="6" max="7" width="7" style="5" customWidth="1"/>
    <col min="8" max="8" width="7.42578125" style="5" bestFit="1" customWidth="1"/>
    <col min="9" max="10" width="7" style="5" customWidth="1"/>
    <col min="11" max="11" width="7.140625" style="5" customWidth="1"/>
    <col min="12" max="13" width="7" style="5" customWidth="1"/>
    <col min="14" max="14" width="7.42578125" style="5" bestFit="1" customWidth="1"/>
    <col min="15" max="16" width="7" style="5" customWidth="1"/>
    <col min="17" max="17" width="7.42578125" style="5" bestFit="1" customWidth="1"/>
    <col min="18" max="19" width="7" style="5" customWidth="1"/>
    <col min="20" max="20" width="18.28515625" style="4" customWidth="1"/>
    <col min="21" max="21" width="2.28515625" style="5" customWidth="1"/>
    <col min="22" max="22" width="5.42578125" style="5" customWidth="1"/>
    <col min="23" max="16384" width="9.140625" style="5"/>
  </cols>
  <sheetData>
    <row r="1" spans="1:21" s="1" customFormat="1" x14ac:dyDescent="0.3">
      <c r="B1" s="1" t="s">
        <v>9</v>
      </c>
      <c r="C1" s="2">
        <v>7.4</v>
      </c>
      <c r="D1" s="1" t="s">
        <v>71</v>
      </c>
      <c r="T1" s="8"/>
    </row>
    <row r="2" spans="1:21" s="3" customFormat="1" x14ac:dyDescent="0.3">
      <c r="B2" s="1" t="s">
        <v>58</v>
      </c>
      <c r="C2" s="2">
        <v>7.4</v>
      </c>
      <c r="D2" s="1" t="s">
        <v>72</v>
      </c>
      <c r="E2" s="1"/>
      <c r="T2" s="9"/>
    </row>
    <row r="3" spans="1:21" ht="6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</row>
    <row r="4" spans="1:21" s="6" customFormat="1" ht="21" customHeight="1" x14ac:dyDescent="0.25">
      <c r="A4" s="32"/>
      <c r="B4" s="32"/>
      <c r="C4" s="32"/>
      <c r="D4" s="32"/>
      <c r="E4" s="72" t="s">
        <v>70</v>
      </c>
      <c r="F4" s="73"/>
      <c r="G4" s="73"/>
      <c r="H4" s="72" t="s">
        <v>69</v>
      </c>
      <c r="I4" s="73"/>
      <c r="J4" s="73"/>
      <c r="K4" s="72" t="s">
        <v>68</v>
      </c>
      <c r="L4" s="73"/>
      <c r="M4" s="73"/>
      <c r="N4" s="72" t="s">
        <v>67</v>
      </c>
      <c r="O4" s="73"/>
      <c r="P4" s="73"/>
      <c r="Q4" s="72" t="s">
        <v>66</v>
      </c>
      <c r="R4" s="73"/>
      <c r="S4" s="73"/>
      <c r="T4" s="62" t="s">
        <v>27</v>
      </c>
      <c r="U4" s="32"/>
    </row>
    <row r="5" spans="1:21" s="6" customFormat="1" ht="21" customHeight="1" x14ac:dyDescent="0.25">
      <c r="A5" s="65" t="s">
        <v>13</v>
      </c>
      <c r="B5" s="65"/>
      <c r="C5" s="65"/>
      <c r="D5" s="66"/>
      <c r="E5" s="33" t="s">
        <v>1</v>
      </c>
      <c r="F5" s="33" t="s">
        <v>2</v>
      </c>
      <c r="G5" s="34" t="s">
        <v>3</v>
      </c>
      <c r="H5" s="33" t="s">
        <v>1</v>
      </c>
      <c r="I5" s="33" t="s">
        <v>2</v>
      </c>
      <c r="J5" s="34" t="s">
        <v>3</v>
      </c>
      <c r="K5" s="33" t="s">
        <v>1</v>
      </c>
      <c r="L5" s="33" t="s">
        <v>2</v>
      </c>
      <c r="M5" s="34" t="s">
        <v>3</v>
      </c>
      <c r="N5" s="33" t="s">
        <v>1</v>
      </c>
      <c r="O5" s="33" t="s">
        <v>2</v>
      </c>
      <c r="P5" s="34" t="s">
        <v>3</v>
      </c>
      <c r="Q5" s="33" t="s">
        <v>1</v>
      </c>
      <c r="R5" s="33" t="s">
        <v>2</v>
      </c>
      <c r="S5" s="34" t="s">
        <v>3</v>
      </c>
      <c r="T5" s="63"/>
    </row>
    <row r="6" spans="1:21" s="6" customFormat="1" ht="21" customHeight="1" x14ac:dyDescent="0.25">
      <c r="A6" s="35"/>
      <c r="B6" s="35"/>
      <c r="C6" s="35"/>
      <c r="D6" s="35"/>
      <c r="E6" s="36" t="s">
        <v>0</v>
      </c>
      <c r="F6" s="36" t="s">
        <v>4</v>
      </c>
      <c r="G6" s="37" t="s">
        <v>5</v>
      </c>
      <c r="H6" s="36" t="s">
        <v>0</v>
      </c>
      <c r="I6" s="36" t="s">
        <v>4</v>
      </c>
      <c r="J6" s="37" t="s">
        <v>5</v>
      </c>
      <c r="K6" s="36" t="s">
        <v>0</v>
      </c>
      <c r="L6" s="36" t="s">
        <v>4</v>
      </c>
      <c r="M6" s="37" t="s">
        <v>5</v>
      </c>
      <c r="N6" s="36" t="s">
        <v>0</v>
      </c>
      <c r="O6" s="36" t="s">
        <v>4</v>
      </c>
      <c r="P6" s="37" t="s">
        <v>5</v>
      </c>
      <c r="Q6" s="36" t="s">
        <v>0</v>
      </c>
      <c r="R6" s="36" t="s">
        <v>4</v>
      </c>
      <c r="S6" s="37" t="s">
        <v>5</v>
      </c>
      <c r="T6" s="64"/>
      <c r="U6" s="35"/>
    </row>
    <row r="7" spans="1:21" s="14" customFormat="1" ht="30.75" customHeight="1" x14ac:dyDescent="0.3">
      <c r="E7" s="69" t="s">
        <v>62</v>
      </c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1"/>
      <c r="T7" s="38"/>
    </row>
    <row r="8" spans="1:21" s="14" customFormat="1" ht="28.5" customHeight="1" x14ac:dyDescent="0.3">
      <c r="A8" s="67" t="s">
        <v>17</v>
      </c>
      <c r="B8" s="67"/>
      <c r="C8" s="67"/>
      <c r="D8" s="68"/>
      <c r="E8" s="54">
        <f>SUM(E9:E12)</f>
        <v>9504</v>
      </c>
      <c r="F8" s="54">
        <f t="shared" ref="F8:S8" si="0">SUM(F9:F12)</f>
        <v>3223</v>
      </c>
      <c r="G8" s="54">
        <f t="shared" si="0"/>
        <v>6281</v>
      </c>
      <c r="H8" s="54">
        <f t="shared" si="0"/>
        <v>6357</v>
      </c>
      <c r="I8" s="54">
        <f t="shared" si="0"/>
        <v>2298</v>
      </c>
      <c r="J8" s="54">
        <f t="shared" si="0"/>
        <v>4059</v>
      </c>
      <c r="K8" s="54">
        <f t="shared" si="0"/>
        <v>8998</v>
      </c>
      <c r="L8" s="54">
        <f t="shared" si="0"/>
        <v>2426</v>
      </c>
      <c r="M8" s="54">
        <f t="shared" si="0"/>
        <v>6572</v>
      </c>
      <c r="N8" s="54">
        <f t="shared" si="0"/>
        <v>9196</v>
      </c>
      <c r="O8" s="54">
        <f t="shared" si="0"/>
        <v>2888</v>
      </c>
      <c r="P8" s="54">
        <f t="shared" si="0"/>
        <v>6308</v>
      </c>
      <c r="Q8" s="54">
        <f t="shared" si="0"/>
        <v>9729</v>
      </c>
      <c r="R8" s="54">
        <f t="shared" si="0"/>
        <v>2877</v>
      </c>
      <c r="S8" s="54">
        <f t="shared" si="0"/>
        <v>6852</v>
      </c>
      <c r="T8" s="39" t="s">
        <v>23</v>
      </c>
    </row>
    <row r="9" spans="1:21" s="14" customFormat="1" ht="27" customHeight="1" x14ac:dyDescent="0.3">
      <c r="A9" s="30"/>
      <c r="B9" s="30" t="s">
        <v>18</v>
      </c>
      <c r="C9" s="30"/>
      <c r="D9" s="30"/>
      <c r="E9" s="54">
        <f>SUM(F9:G9)</f>
        <v>796</v>
      </c>
      <c r="F9" s="54">
        <v>327</v>
      </c>
      <c r="G9" s="54">
        <v>469</v>
      </c>
      <c r="H9" s="54">
        <f>SUM(I9:J9)</f>
        <v>589</v>
      </c>
      <c r="I9" s="54">
        <v>249</v>
      </c>
      <c r="J9" s="54">
        <v>340</v>
      </c>
      <c r="K9" s="54">
        <f>SUM(L9:M9)</f>
        <v>964</v>
      </c>
      <c r="L9" s="54">
        <v>396</v>
      </c>
      <c r="M9" s="54">
        <v>568</v>
      </c>
      <c r="N9" s="54">
        <f>SUM(O9:P9)</f>
        <v>932</v>
      </c>
      <c r="O9" s="54">
        <v>403</v>
      </c>
      <c r="P9" s="54">
        <v>529</v>
      </c>
      <c r="Q9" s="54">
        <f>SUM(R9:S9)</f>
        <v>1019</v>
      </c>
      <c r="R9" s="54">
        <v>454</v>
      </c>
      <c r="S9" s="54">
        <v>565</v>
      </c>
      <c r="T9" s="38" t="s">
        <v>24</v>
      </c>
    </row>
    <row r="10" spans="1:21" s="14" customFormat="1" ht="27" customHeight="1" x14ac:dyDescent="0.3">
      <c r="A10" s="31"/>
      <c r="B10" s="31" t="s">
        <v>19</v>
      </c>
      <c r="C10" s="31"/>
      <c r="D10" s="40"/>
      <c r="E10" s="54">
        <f t="shared" ref="E10:E11" si="1">SUM(F10:G10)</f>
        <v>8624</v>
      </c>
      <c r="F10" s="54">
        <v>2866</v>
      </c>
      <c r="G10" s="54">
        <v>5758</v>
      </c>
      <c r="H10" s="54">
        <f t="shared" ref="H10:H11" si="2">SUM(I10:J10)</f>
        <v>5210</v>
      </c>
      <c r="I10" s="55">
        <v>1836</v>
      </c>
      <c r="J10" s="54">
        <v>3374</v>
      </c>
      <c r="K10" s="54">
        <f t="shared" ref="K10:K11" si="3">SUM(L10:M10)</f>
        <v>7509</v>
      </c>
      <c r="L10" s="55">
        <v>1812</v>
      </c>
      <c r="M10" s="54">
        <v>5697</v>
      </c>
      <c r="N10" s="54">
        <f t="shared" ref="N10:N11" si="4">SUM(O10:P10)</f>
        <v>7321</v>
      </c>
      <c r="O10" s="55">
        <v>2012</v>
      </c>
      <c r="P10" s="54">
        <v>5309</v>
      </c>
      <c r="Q10" s="54">
        <f t="shared" ref="Q10:Q11" si="5">SUM(R10:S10)</f>
        <v>7926</v>
      </c>
      <c r="R10" s="55">
        <v>2011</v>
      </c>
      <c r="S10" s="54">
        <v>5915</v>
      </c>
      <c r="T10" s="38" t="s">
        <v>25</v>
      </c>
    </row>
    <row r="11" spans="1:21" s="14" customFormat="1" ht="27" customHeight="1" x14ac:dyDescent="0.3">
      <c r="A11" s="30"/>
      <c r="B11" s="30" t="s">
        <v>20</v>
      </c>
      <c r="C11" s="30"/>
      <c r="D11" s="30"/>
      <c r="E11" s="54">
        <f t="shared" si="1"/>
        <v>84</v>
      </c>
      <c r="F11" s="54">
        <v>30</v>
      </c>
      <c r="G11" s="54">
        <v>54</v>
      </c>
      <c r="H11" s="54">
        <f t="shared" si="2"/>
        <v>538</v>
      </c>
      <c r="I11" s="55">
        <v>205</v>
      </c>
      <c r="J11" s="54">
        <v>333</v>
      </c>
      <c r="K11" s="54">
        <f t="shared" si="3"/>
        <v>493</v>
      </c>
      <c r="L11" s="55">
        <v>202</v>
      </c>
      <c r="M11" s="54">
        <v>291</v>
      </c>
      <c r="N11" s="54">
        <f t="shared" si="4"/>
        <v>937</v>
      </c>
      <c r="O11" s="55">
        <v>468</v>
      </c>
      <c r="P11" s="54">
        <v>469</v>
      </c>
      <c r="Q11" s="54">
        <f t="shared" si="5"/>
        <v>774</v>
      </c>
      <c r="R11" s="55">
        <v>403</v>
      </c>
      <c r="S11" s="54">
        <v>371</v>
      </c>
      <c r="T11" s="38" t="s">
        <v>65</v>
      </c>
    </row>
    <row r="12" spans="1:21" s="14" customFormat="1" ht="27" customHeight="1" x14ac:dyDescent="0.3">
      <c r="A12" s="30"/>
      <c r="B12" s="30" t="s">
        <v>21</v>
      </c>
      <c r="C12" s="30"/>
      <c r="D12" s="30"/>
      <c r="E12" s="54" t="s">
        <v>81</v>
      </c>
      <c r="F12" s="54" t="s">
        <v>81</v>
      </c>
      <c r="G12" s="54" t="s">
        <v>81</v>
      </c>
      <c r="H12" s="54">
        <v>20</v>
      </c>
      <c r="I12" s="55">
        <v>8</v>
      </c>
      <c r="J12" s="54">
        <v>12</v>
      </c>
      <c r="K12" s="54">
        <v>32</v>
      </c>
      <c r="L12" s="55">
        <v>16</v>
      </c>
      <c r="M12" s="54">
        <v>16</v>
      </c>
      <c r="N12" s="54">
        <v>6</v>
      </c>
      <c r="O12" s="55">
        <v>5</v>
      </c>
      <c r="P12" s="54">
        <v>1</v>
      </c>
      <c r="Q12" s="54">
        <v>10</v>
      </c>
      <c r="R12" s="55">
        <v>9</v>
      </c>
      <c r="S12" s="54">
        <v>1</v>
      </c>
      <c r="T12" s="38" t="s">
        <v>26</v>
      </c>
    </row>
    <row r="13" spans="1:21" s="14" customFormat="1" ht="30.75" customHeight="1" x14ac:dyDescent="0.3">
      <c r="E13" s="74" t="s">
        <v>61</v>
      </c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6"/>
      <c r="T13" s="38"/>
    </row>
    <row r="14" spans="1:21" s="14" customFormat="1" ht="28.5" customHeight="1" x14ac:dyDescent="0.3">
      <c r="A14" s="67" t="s">
        <v>13</v>
      </c>
      <c r="B14" s="67"/>
      <c r="C14" s="67"/>
      <c r="D14" s="68"/>
      <c r="E14" s="54">
        <f>SUM(E15:E18)</f>
        <v>164766</v>
      </c>
      <c r="F14" s="54">
        <f t="shared" ref="F14:S14" si="6">SUM(F15:F18)</f>
        <v>81831</v>
      </c>
      <c r="G14" s="54">
        <f t="shared" si="6"/>
        <v>82935</v>
      </c>
      <c r="H14" s="54">
        <f t="shared" si="6"/>
        <v>163765</v>
      </c>
      <c r="I14" s="54">
        <f t="shared" si="6"/>
        <v>80833</v>
      </c>
      <c r="J14" s="54">
        <f t="shared" si="6"/>
        <v>82932</v>
      </c>
      <c r="K14" s="54">
        <f t="shared" si="6"/>
        <v>162399</v>
      </c>
      <c r="L14" s="54">
        <f t="shared" si="6"/>
        <v>80928</v>
      </c>
      <c r="M14" s="54">
        <f t="shared" si="6"/>
        <v>81471</v>
      </c>
      <c r="N14" s="54">
        <f t="shared" si="6"/>
        <v>162979</v>
      </c>
      <c r="O14" s="54">
        <f t="shared" si="6"/>
        <v>81532</v>
      </c>
      <c r="P14" s="54">
        <f t="shared" si="6"/>
        <v>81447</v>
      </c>
      <c r="Q14" s="54">
        <f t="shared" si="6"/>
        <v>161645</v>
      </c>
      <c r="R14" s="54">
        <f t="shared" si="6"/>
        <v>79963</v>
      </c>
      <c r="S14" s="54">
        <f t="shared" si="6"/>
        <v>81682</v>
      </c>
      <c r="T14" s="39" t="s">
        <v>27</v>
      </c>
    </row>
    <row r="15" spans="1:21" s="14" customFormat="1" ht="27" customHeight="1" x14ac:dyDescent="0.3">
      <c r="B15" s="14" t="s">
        <v>16</v>
      </c>
      <c r="E15" s="54">
        <f>SUM(F15:G15)</f>
        <v>18221</v>
      </c>
      <c r="F15" s="54">
        <v>6514</v>
      </c>
      <c r="G15" s="54">
        <v>11707</v>
      </c>
      <c r="H15" s="54">
        <f>SUM(I15:J15)</f>
        <v>18660</v>
      </c>
      <c r="I15" s="55">
        <v>6657</v>
      </c>
      <c r="J15" s="54">
        <v>12003</v>
      </c>
      <c r="K15" s="54">
        <f>SUM(L15:M15)</f>
        <v>19067</v>
      </c>
      <c r="L15" s="55">
        <v>7036</v>
      </c>
      <c r="M15" s="54">
        <v>12031</v>
      </c>
      <c r="N15" s="54">
        <f>SUM(O15:P15)</f>
        <v>18750</v>
      </c>
      <c r="O15" s="55">
        <v>6940</v>
      </c>
      <c r="P15" s="54">
        <v>11810</v>
      </c>
      <c r="Q15" s="54">
        <f>SUM(R15:S15)</f>
        <v>18926</v>
      </c>
      <c r="R15" s="55">
        <v>6978</v>
      </c>
      <c r="S15" s="54">
        <v>11948</v>
      </c>
      <c r="T15" s="38" t="s">
        <v>28</v>
      </c>
    </row>
    <row r="16" spans="1:21" s="14" customFormat="1" ht="27" customHeight="1" x14ac:dyDescent="0.3">
      <c r="B16" s="14" t="s">
        <v>15</v>
      </c>
      <c r="E16" s="54">
        <f t="shared" ref="E16:E18" si="7">SUM(F16:G16)</f>
        <v>32250</v>
      </c>
      <c r="F16" s="54">
        <v>15467</v>
      </c>
      <c r="G16" s="54">
        <v>16783</v>
      </c>
      <c r="H16" s="54">
        <f t="shared" ref="H16:H18" si="8">SUM(I16:J16)</f>
        <v>31473</v>
      </c>
      <c r="I16" s="55">
        <v>15003</v>
      </c>
      <c r="J16" s="54">
        <v>16470</v>
      </c>
      <c r="K16" s="54">
        <f t="shared" ref="K16:K18" si="9">SUM(L16:M16)</f>
        <v>30526</v>
      </c>
      <c r="L16" s="55">
        <v>14620</v>
      </c>
      <c r="M16" s="54">
        <v>15906</v>
      </c>
      <c r="N16" s="54">
        <f t="shared" ref="N16:N18" si="10">SUM(O16:P16)</f>
        <v>30784</v>
      </c>
      <c r="O16" s="55">
        <v>14886</v>
      </c>
      <c r="P16" s="54">
        <v>15898</v>
      </c>
      <c r="Q16" s="54">
        <f t="shared" ref="Q16:Q18" si="11">SUM(R16:S16)</f>
        <v>30127</v>
      </c>
      <c r="R16" s="55">
        <v>14352</v>
      </c>
      <c r="S16" s="54">
        <v>15775</v>
      </c>
      <c r="T16" s="25" t="s">
        <v>29</v>
      </c>
    </row>
    <row r="17" spans="1:21" s="14" customFormat="1" ht="27" customHeight="1" x14ac:dyDescent="0.3">
      <c r="B17" s="14" t="s">
        <v>14</v>
      </c>
      <c r="E17" s="54">
        <f t="shared" si="7"/>
        <v>83030</v>
      </c>
      <c r="F17" s="54">
        <v>43653</v>
      </c>
      <c r="G17" s="54">
        <v>39377</v>
      </c>
      <c r="H17" s="54">
        <f t="shared" si="8"/>
        <v>82477</v>
      </c>
      <c r="I17" s="55">
        <v>43238</v>
      </c>
      <c r="J17" s="54">
        <v>39239</v>
      </c>
      <c r="K17" s="54">
        <f t="shared" si="9"/>
        <v>83306</v>
      </c>
      <c r="L17" s="55">
        <v>43826</v>
      </c>
      <c r="M17" s="54">
        <v>39480</v>
      </c>
      <c r="N17" s="54">
        <f t="shared" si="10"/>
        <v>82454</v>
      </c>
      <c r="O17" s="55">
        <v>43644</v>
      </c>
      <c r="P17" s="54">
        <v>38810</v>
      </c>
      <c r="Q17" s="54">
        <f t="shared" si="11"/>
        <v>80781</v>
      </c>
      <c r="R17" s="55">
        <v>42387</v>
      </c>
      <c r="S17" s="54">
        <v>38394</v>
      </c>
      <c r="T17" s="25" t="s">
        <v>30</v>
      </c>
    </row>
    <row r="18" spans="1:21" s="14" customFormat="1" ht="27" customHeight="1" x14ac:dyDescent="0.3">
      <c r="B18" s="14" t="s">
        <v>22</v>
      </c>
      <c r="E18" s="54">
        <f t="shared" si="7"/>
        <v>31265</v>
      </c>
      <c r="F18" s="54">
        <v>16197</v>
      </c>
      <c r="G18" s="54">
        <v>15068</v>
      </c>
      <c r="H18" s="54">
        <f t="shared" si="8"/>
        <v>31155</v>
      </c>
      <c r="I18" s="55">
        <v>15935</v>
      </c>
      <c r="J18" s="54">
        <v>15220</v>
      </c>
      <c r="K18" s="54">
        <f t="shared" si="9"/>
        <v>29500</v>
      </c>
      <c r="L18" s="55">
        <v>15446</v>
      </c>
      <c r="M18" s="54">
        <v>14054</v>
      </c>
      <c r="N18" s="54">
        <f t="shared" si="10"/>
        <v>30991</v>
      </c>
      <c r="O18" s="55">
        <v>16062</v>
      </c>
      <c r="P18" s="54">
        <v>14929</v>
      </c>
      <c r="Q18" s="54">
        <f t="shared" si="11"/>
        <v>31811</v>
      </c>
      <c r="R18" s="55">
        <v>16246</v>
      </c>
      <c r="S18" s="54">
        <v>15565</v>
      </c>
      <c r="T18" s="25" t="s">
        <v>31</v>
      </c>
    </row>
    <row r="19" spans="1:21" ht="6" customHeight="1" x14ac:dyDescent="0.3">
      <c r="E19" s="41"/>
      <c r="F19" s="41"/>
      <c r="G19" s="41"/>
      <c r="H19" s="42"/>
      <c r="I19" s="42"/>
      <c r="J19" s="41"/>
      <c r="L19" s="42"/>
      <c r="M19" s="41"/>
      <c r="O19" s="42"/>
      <c r="P19" s="41"/>
      <c r="R19" s="42"/>
      <c r="S19" s="41"/>
      <c r="T19" s="43"/>
      <c r="U19" s="56"/>
    </row>
    <row r="20" spans="1:21" ht="6" customHeight="1" x14ac:dyDescent="0.3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</row>
    <row r="21" spans="1:21" s="14" customFormat="1" ht="21" customHeight="1" x14ac:dyDescent="0.3">
      <c r="B21" s="45" t="s">
        <v>73</v>
      </c>
      <c r="K21" s="6" t="s">
        <v>75</v>
      </c>
      <c r="T21" s="13"/>
    </row>
    <row r="22" spans="1:21" s="14" customFormat="1" ht="21" customHeight="1" x14ac:dyDescent="0.3">
      <c r="B22" s="45" t="s">
        <v>74</v>
      </c>
      <c r="K22" s="6" t="s">
        <v>76</v>
      </c>
      <c r="T22" s="13"/>
    </row>
  </sheetData>
  <mergeCells count="11">
    <mergeCell ref="T4:T6"/>
    <mergeCell ref="A5:D5"/>
    <mergeCell ref="E4:G4"/>
    <mergeCell ref="H4:J4"/>
    <mergeCell ref="Q4:S4"/>
    <mergeCell ref="A14:D14"/>
    <mergeCell ref="E7:S7"/>
    <mergeCell ref="K4:M4"/>
    <mergeCell ref="N4:P4"/>
    <mergeCell ref="A8:D8"/>
    <mergeCell ref="E13:S13"/>
  </mergeCells>
  <phoneticPr fontId="1" type="noConversion"/>
  <pageMargins left="0.55118110236220474" right="0.19685039370078741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155"/>
  <sheetViews>
    <sheetView showGridLines="0" topLeftCell="A10" workbookViewId="0">
      <selection activeCell="K31" sqref="K31"/>
    </sheetView>
  </sheetViews>
  <sheetFormatPr defaultRowHeight="18.75" x14ac:dyDescent="0.3"/>
  <cols>
    <col min="1" max="1" width="1.7109375" style="5" customWidth="1"/>
    <col min="2" max="2" width="6.140625" style="5" customWidth="1"/>
    <col min="3" max="3" width="4.5703125" style="5" customWidth="1"/>
    <col min="4" max="4" width="10.5703125" style="5" customWidth="1"/>
    <col min="5" max="13" width="10.28515625" style="5" customWidth="1"/>
    <col min="14" max="14" width="1" style="5" customWidth="1"/>
    <col min="15" max="15" width="1.5703125" style="5" customWidth="1"/>
    <col min="16" max="16" width="24.7109375" style="5" customWidth="1"/>
    <col min="17" max="17" width="9.140625" style="5" hidden="1" customWidth="1"/>
    <col min="18" max="18" width="2.28515625" style="5" customWidth="1"/>
    <col min="19" max="19" width="4.140625" style="5" customWidth="1"/>
    <col min="20" max="16384" width="9.140625" style="5"/>
  </cols>
  <sheetData>
    <row r="1" spans="1:18" s="1" customFormat="1" x14ac:dyDescent="0.3">
      <c r="B1" s="1" t="s">
        <v>6</v>
      </c>
      <c r="C1" s="2">
        <v>7.5</v>
      </c>
      <c r="D1" s="1" t="s">
        <v>77</v>
      </c>
      <c r="G1" s="7"/>
      <c r="J1" s="7"/>
      <c r="O1" s="8"/>
    </row>
    <row r="2" spans="1:18" s="3" customFormat="1" x14ac:dyDescent="0.3">
      <c r="A2" s="1"/>
      <c r="B2" s="1" t="s">
        <v>58</v>
      </c>
      <c r="C2" s="2">
        <v>7.5</v>
      </c>
      <c r="D2" s="1" t="s">
        <v>59</v>
      </c>
      <c r="O2" s="9"/>
      <c r="P2" s="10"/>
    </row>
    <row r="3" spans="1:18" s="3" customFormat="1" x14ac:dyDescent="0.3">
      <c r="A3" s="1"/>
      <c r="B3" s="1"/>
      <c r="C3" s="2"/>
      <c r="D3" s="1" t="s">
        <v>78</v>
      </c>
      <c r="O3" s="9"/>
      <c r="P3" s="10"/>
    </row>
    <row r="4" spans="1:18" s="4" customFormat="1" ht="6.75" customHeight="1" x14ac:dyDescent="0.3">
      <c r="P4" s="10"/>
    </row>
    <row r="5" spans="1:18" s="14" customFormat="1" ht="20.25" customHeight="1" x14ac:dyDescent="0.3">
      <c r="A5" s="77" t="s">
        <v>34</v>
      </c>
      <c r="B5" s="77"/>
      <c r="C5" s="77"/>
      <c r="D5" s="81"/>
      <c r="E5" s="84" t="s">
        <v>68</v>
      </c>
      <c r="F5" s="85"/>
      <c r="G5" s="86"/>
      <c r="H5" s="84" t="s">
        <v>67</v>
      </c>
      <c r="I5" s="85"/>
      <c r="J5" s="86"/>
      <c r="K5" s="84" t="s">
        <v>66</v>
      </c>
      <c r="L5" s="85"/>
      <c r="M5" s="86"/>
      <c r="N5" s="11"/>
      <c r="O5" s="77" t="s">
        <v>35</v>
      </c>
      <c r="P5" s="77"/>
      <c r="Q5" s="12"/>
      <c r="R5" s="13"/>
    </row>
    <row r="6" spans="1:18" s="14" customFormat="1" ht="20.25" customHeight="1" x14ac:dyDescent="0.3">
      <c r="A6" s="78"/>
      <c r="B6" s="78"/>
      <c r="C6" s="78"/>
      <c r="D6" s="82"/>
      <c r="E6" s="16" t="s">
        <v>1</v>
      </c>
      <c r="F6" s="16" t="s">
        <v>2</v>
      </c>
      <c r="G6" s="16" t="s">
        <v>3</v>
      </c>
      <c r="H6" s="16" t="s">
        <v>1</v>
      </c>
      <c r="I6" s="16" t="s">
        <v>2</v>
      </c>
      <c r="J6" s="16" t="s">
        <v>3</v>
      </c>
      <c r="K6" s="16" t="s">
        <v>1</v>
      </c>
      <c r="L6" s="16" t="s">
        <v>2</v>
      </c>
      <c r="M6" s="17" t="s">
        <v>3</v>
      </c>
      <c r="N6" s="18"/>
      <c r="O6" s="78"/>
      <c r="P6" s="78"/>
      <c r="Q6" s="19"/>
    </row>
    <row r="7" spans="1:18" s="14" customFormat="1" ht="20.25" customHeight="1" x14ac:dyDescent="0.3">
      <c r="A7" s="79"/>
      <c r="B7" s="79"/>
      <c r="C7" s="79"/>
      <c r="D7" s="83"/>
      <c r="E7" s="20" t="s">
        <v>0</v>
      </c>
      <c r="F7" s="20" t="s">
        <v>4</v>
      </c>
      <c r="G7" s="20" t="s">
        <v>5</v>
      </c>
      <c r="H7" s="20" t="s">
        <v>0</v>
      </c>
      <c r="I7" s="20" t="s">
        <v>4</v>
      </c>
      <c r="J7" s="20" t="s">
        <v>5</v>
      </c>
      <c r="K7" s="20" t="s">
        <v>0</v>
      </c>
      <c r="L7" s="20" t="s">
        <v>4</v>
      </c>
      <c r="M7" s="21" t="s">
        <v>5</v>
      </c>
      <c r="N7" s="22"/>
      <c r="O7" s="79"/>
      <c r="P7" s="79"/>
      <c r="Q7" s="19"/>
    </row>
    <row r="8" spans="1:18" s="13" customFormat="1" ht="6" customHeight="1" x14ac:dyDescent="0.3">
      <c r="A8" s="15"/>
      <c r="B8" s="15"/>
      <c r="C8" s="15"/>
      <c r="D8" s="15"/>
      <c r="E8" s="23"/>
      <c r="F8" s="23"/>
      <c r="G8" s="23"/>
      <c r="H8" s="23"/>
      <c r="I8" s="23"/>
      <c r="J8" s="23"/>
      <c r="K8" s="23"/>
      <c r="L8" s="17"/>
      <c r="M8" s="24"/>
      <c r="N8" s="18"/>
      <c r="O8" s="15"/>
      <c r="P8" s="15"/>
      <c r="Q8" s="19"/>
    </row>
    <row r="9" spans="1:18" s="3" customFormat="1" ht="18" customHeight="1" x14ac:dyDescent="0.3">
      <c r="A9" s="80" t="s">
        <v>8</v>
      </c>
      <c r="B9" s="80"/>
      <c r="C9" s="80"/>
      <c r="D9" s="80"/>
      <c r="E9" s="46">
        <f t="shared" ref="E9:J9" si="0">SUM(E11:E14)</f>
        <v>65682</v>
      </c>
      <c r="F9" s="46">
        <f t="shared" si="0"/>
        <v>29469</v>
      </c>
      <c r="G9" s="46">
        <f t="shared" si="0"/>
        <v>36214</v>
      </c>
      <c r="H9" s="46">
        <f t="shared" si="0"/>
        <v>52505</v>
      </c>
      <c r="I9" s="46">
        <f t="shared" si="0"/>
        <v>19560</v>
      </c>
      <c r="J9" s="46">
        <f t="shared" si="0"/>
        <v>32945</v>
      </c>
      <c r="K9" s="57">
        <f>SUM(K11:K14)</f>
        <v>54210</v>
      </c>
      <c r="L9" s="57">
        <f t="shared" ref="L9:M9" si="1">SUM(L11:L14)</f>
        <v>24678</v>
      </c>
      <c r="M9" s="57">
        <f t="shared" si="1"/>
        <v>29532</v>
      </c>
      <c r="N9" s="9"/>
      <c r="O9" s="80" t="s">
        <v>0</v>
      </c>
      <c r="P9" s="80"/>
      <c r="Q9" s="80"/>
      <c r="R9" s="14"/>
    </row>
    <row r="10" spans="1:18" s="3" customFormat="1" ht="18.75" customHeight="1" x14ac:dyDescent="0.3">
      <c r="A10" s="3" t="s">
        <v>10</v>
      </c>
      <c r="E10" s="46"/>
      <c r="F10" s="47"/>
      <c r="G10" s="47"/>
      <c r="H10" s="46"/>
      <c r="I10" s="47"/>
      <c r="J10" s="47"/>
      <c r="K10" s="57"/>
      <c r="L10" s="58"/>
      <c r="M10" s="58"/>
      <c r="N10" s="9"/>
      <c r="O10" s="9" t="s">
        <v>11</v>
      </c>
      <c r="P10" s="9"/>
      <c r="Q10" s="9"/>
      <c r="R10" s="9"/>
    </row>
    <row r="11" spans="1:18" s="14" customFormat="1" ht="18.75" customHeight="1" x14ac:dyDescent="0.3">
      <c r="A11" s="14" t="s">
        <v>33</v>
      </c>
      <c r="B11" s="14" t="s">
        <v>60</v>
      </c>
      <c r="E11" s="48">
        <v>40896</v>
      </c>
      <c r="F11" s="48">
        <v>23105</v>
      </c>
      <c r="G11" s="48">
        <v>17791</v>
      </c>
      <c r="H11" s="48">
        <v>30593</v>
      </c>
      <c r="I11" s="48">
        <v>17979</v>
      </c>
      <c r="J11" s="48">
        <v>12614</v>
      </c>
      <c r="K11" s="59">
        <f>SUM(L11:M11)</f>
        <v>30913</v>
      </c>
      <c r="L11" s="49">
        <v>19294</v>
      </c>
      <c r="M11" s="49">
        <v>11619</v>
      </c>
      <c r="N11" s="13"/>
      <c r="O11" s="13"/>
      <c r="P11" s="13" t="s">
        <v>47</v>
      </c>
      <c r="Q11" s="13"/>
      <c r="R11" s="13"/>
    </row>
    <row r="12" spans="1:18" s="14" customFormat="1" ht="18.75" customHeight="1" x14ac:dyDescent="0.3">
      <c r="B12" s="14" t="s">
        <v>36</v>
      </c>
      <c r="E12" s="48">
        <v>3643</v>
      </c>
      <c r="F12" s="48">
        <v>3144</v>
      </c>
      <c r="G12" s="48">
        <v>499</v>
      </c>
      <c r="H12" s="48">
        <v>3614</v>
      </c>
      <c r="I12" s="48">
        <v>468</v>
      </c>
      <c r="J12" s="48">
        <v>3146</v>
      </c>
      <c r="K12" s="59">
        <f>SUM(L12:M12)</f>
        <v>1081</v>
      </c>
      <c r="L12" s="49">
        <v>645</v>
      </c>
      <c r="M12" s="49">
        <v>436</v>
      </c>
      <c r="N12" s="13"/>
      <c r="O12" s="13"/>
      <c r="P12" s="13" t="s">
        <v>48</v>
      </c>
      <c r="Q12" s="13"/>
      <c r="R12" s="13"/>
    </row>
    <row r="13" spans="1:18" s="14" customFormat="1" ht="18.75" customHeight="1" x14ac:dyDescent="0.3">
      <c r="B13" s="14" t="s">
        <v>56</v>
      </c>
      <c r="E13" s="48" t="s">
        <v>81</v>
      </c>
      <c r="F13" s="48" t="s">
        <v>81</v>
      </c>
      <c r="G13" s="48" t="s">
        <v>81</v>
      </c>
      <c r="H13" s="48" t="s">
        <v>81</v>
      </c>
      <c r="I13" s="48" t="s">
        <v>81</v>
      </c>
      <c r="J13" s="48" t="s">
        <v>81</v>
      </c>
      <c r="K13" s="59" t="s">
        <v>81</v>
      </c>
      <c r="L13" s="49" t="s">
        <v>81</v>
      </c>
      <c r="M13" s="49" t="s">
        <v>81</v>
      </c>
      <c r="N13" s="13"/>
      <c r="O13" s="13"/>
      <c r="P13" s="13" t="s">
        <v>57</v>
      </c>
      <c r="Q13" s="13"/>
      <c r="R13" s="13"/>
    </row>
    <row r="14" spans="1:18" s="14" customFormat="1" ht="18.75" customHeight="1" x14ac:dyDescent="0.3">
      <c r="B14" s="14" t="s">
        <v>7</v>
      </c>
      <c r="E14" s="49">
        <v>21143</v>
      </c>
      <c r="F14" s="49">
        <v>3220</v>
      </c>
      <c r="G14" s="49">
        <v>17924</v>
      </c>
      <c r="H14" s="49">
        <v>18298</v>
      </c>
      <c r="I14" s="49">
        <v>1113</v>
      </c>
      <c r="J14" s="49">
        <v>17185</v>
      </c>
      <c r="K14" s="59">
        <f>SUM(L14:M14)</f>
        <v>22216</v>
      </c>
      <c r="L14" s="49">
        <v>4739</v>
      </c>
      <c r="M14" s="49">
        <v>17477</v>
      </c>
      <c r="N14" s="13"/>
      <c r="O14" s="13"/>
      <c r="P14" s="13" t="s">
        <v>12</v>
      </c>
      <c r="Q14" s="13"/>
      <c r="R14" s="13"/>
    </row>
    <row r="15" spans="1:18" s="3" customFormat="1" ht="19.5" customHeight="1" x14ac:dyDescent="0.3">
      <c r="A15" s="3" t="s">
        <v>37</v>
      </c>
      <c r="E15" s="50"/>
      <c r="F15" s="50"/>
      <c r="G15" s="50"/>
      <c r="H15" s="50"/>
      <c r="I15" s="50"/>
      <c r="J15" s="50"/>
      <c r="K15" s="57"/>
      <c r="L15" s="58"/>
      <c r="M15" s="58"/>
      <c r="N15" s="9"/>
      <c r="O15" s="9" t="s">
        <v>49</v>
      </c>
      <c r="P15" s="9"/>
      <c r="Q15" s="9"/>
      <c r="R15" s="9"/>
    </row>
    <row r="16" spans="1:18" s="14" customFormat="1" ht="18.75" customHeight="1" x14ac:dyDescent="0.3">
      <c r="B16" s="14" t="s">
        <v>38</v>
      </c>
      <c r="E16" s="48">
        <f>SUM(F16+G16)</f>
        <v>3052</v>
      </c>
      <c r="F16" s="51">
        <v>1458</v>
      </c>
      <c r="G16" s="49">
        <v>1594</v>
      </c>
      <c r="H16" s="48">
        <v>2685</v>
      </c>
      <c r="I16" s="51">
        <v>1687</v>
      </c>
      <c r="J16" s="49">
        <v>998</v>
      </c>
      <c r="K16" s="60">
        <f t="shared" ref="K16:K20" si="2">SUM(L16:M16)</f>
        <v>2613</v>
      </c>
      <c r="L16" s="49">
        <v>728</v>
      </c>
      <c r="M16" s="61">
        <v>1885</v>
      </c>
      <c r="N16" s="13"/>
      <c r="O16" s="13"/>
      <c r="P16" s="13" t="s">
        <v>50</v>
      </c>
      <c r="Q16" s="13"/>
      <c r="R16" s="13"/>
    </row>
    <row r="17" spans="1:18" s="14" customFormat="1" ht="18.75" customHeight="1" x14ac:dyDescent="0.3">
      <c r="B17" s="14" t="s">
        <v>39</v>
      </c>
      <c r="E17" s="48">
        <f t="shared" ref="E17:E26" si="3">SUM(F17+G17)</f>
        <v>770</v>
      </c>
      <c r="F17" s="51">
        <v>436</v>
      </c>
      <c r="G17" s="49">
        <v>334</v>
      </c>
      <c r="H17" s="48">
        <v>760</v>
      </c>
      <c r="I17" s="51">
        <v>304</v>
      </c>
      <c r="J17" s="49">
        <v>457</v>
      </c>
      <c r="K17" s="60">
        <f t="shared" si="2"/>
        <v>1346</v>
      </c>
      <c r="L17" s="49">
        <v>419</v>
      </c>
      <c r="M17" s="61">
        <v>927</v>
      </c>
      <c r="N17" s="13"/>
      <c r="O17" s="13"/>
      <c r="P17" s="13" t="s">
        <v>51</v>
      </c>
      <c r="Q17" s="13"/>
      <c r="R17" s="13"/>
    </row>
    <row r="18" spans="1:18" s="3" customFormat="1" ht="18.75" customHeight="1" x14ac:dyDescent="0.3">
      <c r="A18" s="14"/>
      <c r="B18" s="14" t="s">
        <v>14</v>
      </c>
      <c r="C18" s="14"/>
      <c r="D18" s="14"/>
      <c r="E18" s="48">
        <f t="shared" si="3"/>
        <v>30303</v>
      </c>
      <c r="F18" s="51">
        <v>14273</v>
      </c>
      <c r="G18" s="49">
        <v>16030</v>
      </c>
      <c r="H18" s="48">
        <v>27350</v>
      </c>
      <c r="I18" s="51">
        <v>11635</v>
      </c>
      <c r="J18" s="49">
        <v>15716</v>
      </c>
      <c r="K18" s="60">
        <f t="shared" si="2"/>
        <v>26121</v>
      </c>
      <c r="L18" s="49">
        <v>14195</v>
      </c>
      <c r="M18" s="61">
        <v>11926</v>
      </c>
      <c r="N18" s="13"/>
      <c r="O18" s="9"/>
      <c r="P18" s="13" t="s">
        <v>52</v>
      </c>
      <c r="Q18" s="9"/>
      <c r="R18" s="9"/>
    </row>
    <row r="19" spans="1:18" s="3" customFormat="1" ht="18.75" customHeight="1" x14ac:dyDescent="0.3">
      <c r="A19" s="14"/>
      <c r="B19" s="14" t="s">
        <v>40</v>
      </c>
      <c r="C19" s="14"/>
      <c r="D19" s="14"/>
      <c r="E19" s="48">
        <f t="shared" si="3"/>
        <v>23785</v>
      </c>
      <c r="F19" s="51">
        <v>10514</v>
      </c>
      <c r="G19" s="49">
        <v>13271</v>
      </c>
      <c r="H19" s="48">
        <v>21856</v>
      </c>
      <c r="I19" s="51">
        <v>8728</v>
      </c>
      <c r="J19" s="49">
        <v>13128</v>
      </c>
      <c r="K19" s="60">
        <f t="shared" si="2"/>
        <v>20242</v>
      </c>
      <c r="L19" s="49">
        <v>8465</v>
      </c>
      <c r="M19" s="61">
        <v>11777</v>
      </c>
      <c r="N19" s="13"/>
      <c r="O19" s="9"/>
      <c r="P19" s="13" t="s">
        <v>54</v>
      </c>
      <c r="Q19" s="9"/>
      <c r="R19" s="9"/>
    </row>
    <row r="20" spans="1:18" s="3" customFormat="1" ht="18.75" customHeight="1" x14ac:dyDescent="0.3">
      <c r="A20" s="14"/>
      <c r="B20" s="14" t="s">
        <v>41</v>
      </c>
      <c r="C20" s="14"/>
      <c r="D20" s="14"/>
      <c r="E20" s="48">
        <f t="shared" si="3"/>
        <v>7771</v>
      </c>
      <c r="F20" s="51">
        <v>2787</v>
      </c>
      <c r="G20" s="49">
        <v>4984</v>
      </c>
      <c r="H20" s="48">
        <v>6388</v>
      </c>
      <c r="I20" s="51">
        <v>2406</v>
      </c>
      <c r="J20" s="49">
        <v>3983</v>
      </c>
      <c r="K20" s="60">
        <f t="shared" si="2"/>
        <v>3888</v>
      </c>
      <c r="L20" s="49">
        <v>871</v>
      </c>
      <c r="M20" s="61">
        <v>3017</v>
      </c>
      <c r="N20" s="13"/>
      <c r="O20" s="9"/>
      <c r="P20" s="13" t="s">
        <v>53</v>
      </c>
      <c r="Q20" s="9"/>
      <c r="R20" s="9"/>
    </row>
    <row r="21" spans="1:18" s="3" customFormat="1" ht="19.5" customHeight="1" x14ac:dyDescent="0.3">
      <c r="A21" s="3" t="s">
        <v>63</v>
      </c>
      <c r="E21" s="52"/>
      <c r="F21" s="53"/>
      <c r="G21" s="53"/>
      <c r="H21" s="52"/>
      <c r="I21" s="53"/>
      <c r="J21" s="53"/>
      <c r="K21" s="60"/>
      <c r="L21" s="49"/>
      <c r="M21" s="49"/>
      <c r="N21" s="9"/>
      <c r="O21" s="9" t="s">
        <v>64</v>
      </c>
      <c r="P21" s="9"/>
      <c r="Q21" s="9"/>
      <c r="R21" s="9"/>
    </row>
    <row r="22" spans="1:18" s="14" customFormat="1" ht="18" customHeight="1" x14ac:dyDescent="0.3">
      <c r="B22" s="14" t="s">
        <v>42</v>
      </c>
      <c r="E22" s="48">
        <f t="shared" si="3"/>
        <v>25704</v>
      </c>
      <c r="F22" s="48">
        <v>12681</v>
      </c>
      <c r="G22" s="48">
        <v>13023</v>
      </c>
      <c r="H22" s="48">
        <v>19599</v>
      </c>
      <c r="I22" s="48">
        <v>7051</v>
      </c>
      <c r="J22" s="48">
        <v>12548</v>
      </c>
      <c r="K22" s="59">
        <f t="shared" ref="K22:K26" si="4">SUM(L22:M22)</f>
        <v>13407</v>
      </c>
      <c r="L22" s="48">
        <v>8882</v>
      </c>
      <c r="M22" s="48">
        <v>4525</v>
      </c>
      <c r="N22" s="13"/>
      <c r="O22" s="13"/>
      <c r="P22" s="13" t="s">
        <v>42</v>
      </c>
      <c r="Q22" s="13"/>
      <c r="R22" s="13"/>
    </row>
    <row r="23" spans="1:18" s="14" customFormat="1" ht="18" customHeight="1" x14ac:dyDescent="0.3">
      <c r="B23" s="14" t="s">
        <v>43</v>
      </c>
      <c r="E23" s="48">
        <f t="shared" si="3"/>
        <v>20118</v>
      </c>
      <c r="F23" s="48">
        <v>8792</v>
      </c>
      <c r="G23" s="48">
        <v>11326</v>
      </c>
      <c r="H23" s="48">
        <v>14933</v>
      </c>
      <c r="I23" s="48">
        <v>8095</v>
      </c>
      <c r="J23" s="48">
        <v>6838</v>
      </c>
      <c r="K23" s="59">
        <f t="shared" si="4"/>
        <v>19753</v>
      </c>
      <c r="L23" s="48">
        <v>9089</v>
      </c>
      <c r="M23" s="48">
        <v>10664</v>
      </c>
      <c r="N23" s="13"/>
      <c r="O23" s="13"/>
      <c r="P23" s="13" t="s">
        <v>43</v>
      </c>
      <c r="Q23" s="13"/>
      <c r="R23" s="13"/>
    </row>
    <row r="24" spans="1:18" s="14" customFormat="1" ht="18" customHeight="1" x14ac:dyDescent="0.3">
      <c r="B24" s="14" t="s">
        <v>44</v>
      </c>
      <c r="E24" s="48">
        <f t="shared" si="3"/>
        <v>14772</v>
      </c>
      <c r="F24" s="48">
        <v>6098</v>
      </c>
      <c r="G24" s="48">
        <v>8674</v>
      </c>
      <c r="H24" s="48">
        <v>15185</v>
      </c>
      <c r="I24" s="48">
        <v>5888</v>
      </c>
      <c r="J24" s="48">
        <v>9296</v>
      </c>
      <c r="K24" s="59">
        <f t="shared" si="4"/>
        <v>15162</v>
      </c>
      <c r="L24" s="48">
        <v>4933</v>
      </c>
      <c r="M24" s="48">
        <v>10229</v>
      </c>
      <c r="N24" s="13"/>
      <c r="O24" s="13"/>
      <c r="P24" s="13" t="s">
        <v>44</v>
      </c>
      <c r="Q24" s="13"/>
      <c r="R24" s="13"/>
    </row>
    <row r="25" spans="1:18" s="14" customFormat="1" ht="18" customHeight="1" x14ac:dyDescent="0.3">
      <c r="B25" s="14" t="s">
        <v>45</v>
      </c>
      <c r="E25" s="48">
        <f t="shared" si="3"/>
        <v>4442</v>
      </c>
      <c r="F25" s="48">
        <v>1728</v>
      </c>
      <c r="G25" s="48">
        <v>2714</v>
      </c>
      <c r="H25" s="48">
        <v>7259</v>
      </c>
      <c r="I25" s="48">
        <v>2461</v>
      </c>
      <c r="J25" s="48">
        <v>4798</v>
      </c>
      <c r="K25" s="59">
        <f t="shared" si="4"/>
        <v>4885</v>
      </c>
      <c r="L25" s="48">
        <v>1457</v>
      </c>
      <c r="M25" s="48">
        <v>3428</v>
      </c>
      <c r="N25" s="13"/>
      <c r="O25" s="13"/>
      <c r="P25" s="13" t="s">
        <v>45</v>
      </c>
      <c r="Q25" s="13"/>
      <c r="R25" s="13"/>
    </row>
    <row r="26" spans="1:18" s="14" customFormat="1" ht="18" customHeight="1" x14ac:dyDescent="0.3">
      <c r="B26" s="14" t="s">
        <v>32</v>
      </c>
      <c r="E26" s="48">
        <f t="shared" si="3"/>
        <v>116</v>
      </c>
      <c r="F26" s="48">
        <v>74</v>
      </c>
      <c r="G26" s="48">
        <v>42</v>
      </c>
      <c r="H26" s="48">
        <v>1472</v>
      </c>
      <c r="I26" s="48">
        <v>960</v>
      </c>
      <c r="J26" s="48">
        <v>511</v>
      </c>
      <c r="K26" s="59">
        <f t="shared" si="4"/>
        <v>1004</v>
      </c>
      <c r="L26" s="48">
        <v>317</v>
      </c>
      <c r="M26" s="48">
        <v>687</v>
      </c>
      <c r="N26" s="13"/>
      <c r="O26" s="13"/>
      <c r="P26" s="13" t="s">
        <v>32</v>
      </c>
      <c r="Q26" s="13"/>
      <c r="R26" s="13"/>
    </row>
    <row r="27" spans="1:18" s="14" customFormat="1" ht="19.5" customHeight="1" x14ac:dyDescent="0.3">
      <c r="B27" s="14" t="s">
        <v>46</v>
      </c>
      <c r="E27" s="48">
        <f>SUM(F27+G27)</f>
        <v>530</v>
      </c>
      <c r="F27" s="48">
        <v>96</v>
      </c>
      <c r="G27" s="48">
        <v>434</v>
      </c>
      <c r="H27" s="48">
        <v>592</v>
      </c>
      <c r="I27" s="48">
        <v>303</v>
      </c>
      <c r="J27" s="48">
        <v>289</v>
      </c>
      <c r="K27" s="59" t="s">
        <v>81</v>
      </c>
      <c r="L27" s="48" t="s">
        <v>81</v>
      </c>
      <c r="M27" s="48" t="s">
        <v>81</v>
      </c>
      <c r="N27" s="13"/>
      <c r="O27" s="13"/>
      <c r="P27" s="13" t="s">
        <v>55</v>
      </c>
      <c r="Q27" s="13"/>
      <c r="R27" s="13"/>
    </row>
    <row r="28" spans="1:18" s="14" customFormat="1" ht="3" customHeight="1" x14ac:dyDescent="0.3">
      <c r="A28" s="26"/>
      <c r="B28" s="26"/>
      <c r="C28" s="26"/>
      <c r="D28" s="26"/>
      <c r="E28" s="27"/>
      <c r="F28" s="28"/>
      <c r="G28" s="26"/>
      <c r="H28" s="27"/>
      <c r="I28" s="28"/>
      <c r="J28" s="26"/>
      <c r="K28" s="27"/>
      <c r="L28" s="27"/>
      <c r="M28" s="28"/>
      <c r="N28" s="26"/>
      <c r="O28" s="26"/>
      <c r="P28" s="26"/>
      <c r="Q28" s="26"/>
      <c r="R28" s="13"/>
    </row>
    <row r="29" spans="1:18" s="14" customFormat="1" ht="6" customHeight="1" x14ac:dyDescent="0.3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1:18" s="14" customFormat="1" ht="17.25" customHeight="1" x14ac:dyDescent="0.3">
      <c r="B30" s="6" t="s">
        <v>79</v>
      </c>
      <c r="C30" s="29"/>
      <c r="D30" s="10"/>
    </row>
    <row r="31" spans="1:18" s="14" customFormat="1" ht="17.25" customHeight="1" x14ac:dyDescent="0.3">
      <c r="B31" s="30" t="s">
        <v>80</v>
      </c>
      <c r="C31" s="29"/>
      <c r="D31" s="31"/>
      <c r="E31" s="31"/>
      <c r="F31" s="31"/>
      <c r="H31" s="31"/>
      <c r="I31" s="31"/>
    </row>
    <row r="32" spans="1:18" s="6" customFormat="1" ht="17.25" customHeight="1" x14ac:dyDescent="0.25"/>
    <row r="33" s="6" customFormat="1" ht="15.75" customHeight="1" x14ac:dyDescent="0.25"/>
    <row r="34" s="6" customFormat="1" ht="17.25" customHeight="1" x14ac:dyDescent="0.25"/>
    <row r="35" s="4" customFormat="1" x14ac:dyDescent="0.3"/>
    <row r="36" s="4" customFormat="1" x14ac:dyDescent="0.3"/>
    <row r="37" s="4" customFormat="1" x14ac:dyDescent="0.3"/>
    <row r="38" s="4" customFormat="1" x14ac:dyDescent="0.3"/>
    <row r="39" s="4" customFormat="1" x14ac:dyDescent="0.3"/>
    <row r="40" s="4" customFormat="1" x14ac:dyDescent="0.3"/>
    <row r="41" s="4" customFormat="1" x14ac:dyDescent="0.3"/>
    <row r="42" s="4" customFormat="1" x14ac:dyDescent="0.3"/>
    <row r="43" s="4" customFormat="1" x14ac:dyDescent="0.3"/>
    <row r="44" s="4" customFormat="1" x14ac:dyDescent="0.3"/>
    <row r="45" s="4" customFormat="1" x14ac:dyDescent="0.3"/>
    <row r="46" s="4" customFormat="1" x14ac:dyDescent="0.3"/>
    <row r="47" s="4" customFormat="1" x14ac:dyDescent="0.3"/>
    <row r="48" s="4" customFormat="1" x14ac:dyDescent="0.3"/>
    <row r="49" s="4" customFormat="1" x14ac:dyDescent="0.3"/>
    <row r="50" s="4" customFormat="1" x14ac:dyDescent="0.3"/>
    <row r="51" s="4" customFormat="1" x14ac:dyDescent="0.3"/>
    <row r="52" s="4" customFormat="1" x14ac:dyDescent="0.3"/>
    <row r="53" s="4" customFormat="1" x14ac:dyDescent="0.3"/>
    <row r="54" s="4" customFormat="1" x14ac:dyDescent="0.3"/>
    <row r="55" s="4" customFormat="1" x14ac:dyDescent="0.3"/>
    <row r="56" s="4" customFormat="1" x14ac:dyDescent="0.3"/>
    <row r="57" s="4" customFormat="1" x14ac:dyDescent="0.3"/>
    <row r="58" s="4" customFormat="1" x14ac:dyDescent="0.3"/>
    <row r="59" s="4" customFormat="1" x14ac:dyDescent="0.3"/>
    <row r="60" s="4" customFormat="1" x14ac:dyDescent="0.3"/>
    <row r="61" s="4" customFormat="1" x14ac:dyDescent="0.3"/>
    <row r="62" s="4" customFormat="1" x14ac:dyDescent="0.3"/>
    <row r="63" s="4" customFormat="1" x14ac:dyDescent="0.3"/>
    <row r="64" s="4" customFormat="1" x14ac:dyDescent="0.3"/>
    <row r="65" s="4" customFormat="1" x14ac:dyDescent="0.3"/>
    <row r="66" s="4" customFormat="1" x14ac:dyDescent="0.3"/>
    <row r="67" s="4" customFormat="1" x14ac:dyDescent="0.3"/>
    <row r="68" s="4" customFormat="1" x14ac:dyDescent="0.3"/>
    <row r="69" s="4" customFormat="1" x14ac:dyDescent="0.3"/>
    <row r="70" s="4" customFormat="1" x14ac:dyDescent="0.3"/>
    <row r="71" s="4" customFormat="1" x14ac:dyDescent="0.3"/>
    <row r="72" s="4" customFormat="1" x14ac:dyDescent="0.3"/>
    <row r="73" s="4" customFormat="1" x14ac:dyDescent="0.3"/>
    <row r="74" s="4" customFormat="1" x14ac:dyDescent="0.3"/>
    <row r="75" s="4" customFormat="1" x14ac:dyDescent="0.3"/>
    <row r="76" s="4" customFormat="1" x14ac:dyDescent="0.3"/>
    <row r="77" s="4" customFormat="1" x14ac:dyDescent="0.3"/>
    <row r="78" s="4" customFormat="1" x14ac:dyDescent="0.3"/>
    <row r="79" s="4" customFormat="1" x14ac:dyDescent="0.3"/>
    <row r="80" s="4" customFormat="1" x14ac:dyDescent="0.3"/>
    <row r="81" s="4" customFormat="1" x14ac:dyDescent="0.3"/>
    <row r="82" s="4" customFormat="1" x14ac:dyDescent="0.3"/>
    <row r="83" s="4" customFormat="1" x14ac:dyDescent="0.3"/>
    <row r="84" s="4" customFormat="1" x14ac:dyDescent="0.3"/>
    <row r="85" s="4" customFormat="1" x14ac:dyDescent="0.3"/>
    <row r="86" s="4" customFormat="1" x14ac:dyDescent="0.3"/>
    <row r="87" s="4" customFormat="1" x14ac:dyDescent="0.3"/>
    <row r="88" s="4" customFormat="1" x14ac:dyDescent="0.3"/>
    <row r="89" s="4" customFormat="1" x14ac:dyDescent="0.3"/>
    <row r="90" s="4" customFormat="1" x14ac:dyDescent="0.3"/>
    <row r="91" s="4" customFormat="1" x14ac:dyDescent="0.3"/>
    <row r="92" s="4" customFormat="1" x14ac:dyDescent="0.3"/>
    <row r="93" s="4" customFormat="1" x14ac:dyDescent="0.3"/>
    <row r="94" s="4" customFormat="1" x14ac:dyDescent="0.3"/>
    <row r="95" s="4" customFormat="1" x14ac:dyDescent="0.3"/>
    <row r="96" s="4" customFormat="1" x14ac:dyDescent="0.3"/>
    <row r="97" s="4" customFormat="1" x14ac:dyDescent="0.3"/>
    <row r="98" s="4" customFormat="1" x14ac:dyDescent="0.3"/>
    <row r="99" s="4" customFormat="1" x14ac:dyDescent="0.3"/>
    <row r="100" s="4" customFormat="1" x14ac:dyDescent="0.3"/>
    <row r="101" s="4" customFormat="1" x14ac:dyDescent="0.3"/>
    <row r="102" s="4" customFormat="1" x14ac:dyDescent="0.3"/>
    <row r="103" s="4" customFormat="1" x14ac:dyDescent="0.3"/>
    <row r="104" s="4" customFormat="1" x14ac:dyDescent="0.3"/>
    <row r="105" s="4" customFormat="1" x14ac:dyDescent="0.3"/>
    <row r="106" s="4" customFormat="1" x14ac:dyDescent="0.3"/>
    <row r="107" s="4" customFormat="1" x14ac:dyDescent="0.3"/>
    <row r="108" s="4" customFormat="1" x14ac:dyDescent="0.3"/>
    <row r="109" s="4" customFormat="1" x14ac:dyDescent="0.3"/>
    <row r="110" s="4" customFormat="1" x14ac:dyDescent="0.3"/>
    <row r="111" s="4" customFormat="1" x14ac:dyDescent="0.3"/>
    <row r="112" s="4" customFormat="1" x14ac:dyDescent="0.3"/>
    <row r="113" s="4" customFormat="1" x14ac:dyDescent="0.3"/>
    <row r="114" s="4" customFormat="1" x14ac:dyDescent="0.3"/>
    <row r="115" s="4" customFormat="1" x14ac:dyDescent="0.3"/>
    <row r="116" s="4" customFormat="1" x14ac:dyDescent="0.3"/>
    <row r="117" s="4" customFormat="1" x14ac:dyDescent="0.3"/>
    <row r="118" s="4" customFormat="1" x14ac:dyDescent="0.3"/>
    <row r="119" s="4" customFormat="1" x14ac:dyDescent="0.3"/>
    <row r="120" s="4" customFormat="1" x14ac:dyDescent="0.3"/>
    <row r="121" s="4" customFormat="1" x14ac:dyDescent="0.3"/>
    <row r="122" s="4" customFormat="1" x14ac:dyDescent="0.3"/>
    <row r="123" s="4" customFormat="1" x14ac:dyDescent="0.3"/>
    <row r="124" s="4" customFormat="1" x14ac:dyDescent="0.3"/>
    <row r="125" s="4" customFormat="1" x14ac:dyDescent="0.3"/>
    <row r="126" s="4" customFormat="1" x14ac:dyDescent="0.3"/>
    <row r="127" s="4" customFormat="1" x14ac:dyDescent="0.3"/>
    <row r="128" s="4" customFormat="1" x14ac:dyDescent="0.3"/>
    <row r="129" s="4" customFormat="1" x14ac:dyDescent="0.3"/>
    <row r="130" s="4" customFormat="1" x14ac:dyDescent="0.3"/>
    <row r="131" s="4" customFormat="1" x14ac:dyDescent="0.3"/>
    <row r="132" s="4" customFormat="1" x14ac:dyDescent="0.3"/>
    <row r="133" s="4" customFormat="1" x14ac:dyDescent="0.3"/>
    <row r="134" s="4" customFormat="1" x14ac:dyDescent="0.3"/>
    <row r="135" s="4" customFormat="1" x14ac:dyDescent="0.3"/>
    <row r="136" s="4" customFormat="1" x14ac:dyDescent="0.3"/>
    <row r="137" s="4" customFormat="1" x14ac:dyDescent="0.3"/>
    <row r="138" s="4" customFormat="1" x14ac:dyDescent="0.3"/>
    <row r="139" s="4" customFormat="1" x14ac:dyDescent="0.3"/>
    <row r="140" s="4" customFormat="1" x14ac:dyDescent="0.3"/>
    <row r="141" s="4" customFormat="1" x14ac:dyDescent="0.3"/>
    <row r="142" s="4" customFormat="1" x14ac:dyDescent="0.3"/>
    <row r="143" s="4" customFormat="1" x14ac:dyDescent="0.3"/>
    <row r="144" s="4" customFormat="1" x14ac:dyDescent="0.3"/>
    <row r="145" s="4" customFormat="1" x14ac:dyDescent="0.3"/>
    <row r="146" s="4" customFormat="1" x14ac:dyDescent="0.3"/>
    <row r="147" s="4" customFormat="1" x14ac:dyDescent="0.3"/>
    <row r="148" s="4" customFormat="1" x14ac:dyDescent="0.3"/>
    <row r="149" s="4" customFormat="1" x14ac:dyDescent="0.3"/>
    <row r="150" s="4" customFormat="1" x14ac:dyDescent="0.3"/>
    <row r="151" s="4" customFormat="1" x14ac:dyDescent="0.3"/>
    <row r="152" s="4" customFormat="1" x14ac:dyDescent="0.3"/>
    <row r="153" s="4" customFormat="1" x14ac:dyDescent="0.3"/>
    <row r="154" s="4" customFormat="1" x14ac:dyDescent="0.3"/>
    <row r="155" s="4" customFormat="1" x14ac:dyDescent="0.3"/>
  </sheetData>
  <mergeCells count="7">
    <mergeCell ref="O5:P7"/>
    <mergeCell ref="A9:D9"/>
    <mergeCell ref="O9:Q9"/>
    <mergeCell ref="A5:D7"/>
    <mergeCell ref="E5:G5"/>
    <mergeCell ref="H5:J5"/>
    <mergeCell ref="K5:M5"/>
  </mergeCells>
  <phoneticPr fontId="3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T-7.4</vt:lpstr>
      <vt:lpstr>T-7.5</vt:lpstr>
      <vt:lpstr>'T-7.4'!Print_Area</vt:lpstr>
      <vt:lpstr>'T-7.5'!Print_Area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2017-07-03T04:45:54Z</cp:lastPrinted>
  <dcterms:created xsi:type="dcterms:W3CDTF">2004-08-16T17:13:42Z</dcterms:created>
  <dcterms:modified xsi:type="dcterms:W3CDTF">2017-07-06T13:05:36Z</dcterms:modified>
</cp:coreProperties>
</file>