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00" windowHeight="8160" tabRatio="656" activeTab="4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'T-18.1'!$A$1:$T$34</definedName>
    <definedName name="_xlnm.Print_Area" localSheetId="1">'T-18.2'!$A$1:$T$33</definedName>
    <definedName name="_xlnm.Print_Area" localSheetId="2">'T-18.3'!$A$1:$P$45</definedName>
    <definedName name="_xlnm.Print_Area" localSheetId="3">'T-18.4'!$A$1:$P$63</definedName>
    <definedName name="_xlnm.Print_Area" localSheetId="4">'T-18.5'!$A$1:$J$29</definedName>
  </definedNames>
  <calcPr calcId="144525"/>
</workbook>
</file>

<file path=xl/calcChain.xml><?xml version="1.0" encoding="utf-8"?>
<calcChain xmlns="http://schemas.openxmlformats.org/spreadsheetml/2006/main">
  <c r="E10" i="22" l="1"/>
  <c r="F10" i="22"/>
  <c r="G10" i="22"/>
  <c r="E45" i="22"/>
  <c r="E11" i="22"/>
  <c r="V11" i="21"/>
  <c r="U11" i="21"/>
  <c r="T11" i="21"/>
  <c r="S11" i="21"/>
  <c r="R11" i="21"/>
  <c r="Q11" i="21"/>
  <c r="E40" i="22" l="1"/>
  <c r="E41" i="22"/>
  <c r="E42" i="22"/>
  <c r="E43" i="22"/>
  <c r="E44" i="22"/>
  <c r="E39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H10" i="22"/>
  <c r="I10" i="22"/>
  <c r="J10" i="22"/>
  <c r="K10" i="22"/>
  <c r="L10" i="22"/>
  <c r="E11" i="21" l="1"/>
  <c r="K16" i="24" l="1"/>
</calcChain>
</file>

<file path=xl/sharedStrings.xml><?xml version="1.0" encoding="utf-8"?>
<sst xmlns="http://schemas.openxmlformats.org/spreadsheetml/2006/main" count="341" uniqueCount="208">
  <si>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</si>
  <si>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</si>
  <si>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</si>
  <si>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</si>
  <si>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</si>
  <si>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</si>
  <si>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</si>
  <si>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</si>
  <si>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</si>
  <si>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</si>
  <si>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</si>
  <si>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</si>
  <si>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</si>
  <si>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</si>
  <si>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</si>
  <si>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</si>
  <si>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</si>
  <si>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</si>
  <si>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</si>
  <si>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</si>
  <si>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</si>
  <si>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</si>
  <si>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</si>
  <si>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</si>
  <si>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</si>
  <si>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</si>
  <si>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</si>
  <si>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</si>
  <si>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</si>
  <si>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</si>
  <si>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</si>
  <si>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</si>
  <si>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</si>
  <si>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</si>
  <si>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</si>
  <si>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</si>
  <si>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</si>
  <si>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</si>
  <si>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</si>
  <si>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</si>
  <si>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</si>
  <si>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</si>
  <si>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</si>
  <si>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</si>
  <si>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</si>
  <si>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</si>
  <si>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</si>
  <si>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</si>
  <si>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</si>
  <si>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</si>
  <si>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</si>
  <si>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</si>
  <si>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</si>
  <si>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</si>
  <si>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</si>
  <si>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</si>
  <si>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</si>
  <si>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</si>
  <si>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</si>
  <si>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</si>
  <si>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</si>
  <si>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</si>
  <si>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</si>
  <si>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</si>
  <si>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</si>
  <si>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</si>
  <si>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</si>
  <si>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</si>
  <si>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</si>
  <si>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</si>
  <si>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</si>
  <si>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</si>
  <si>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</si>
  <si>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</si>
  <si>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</si>
  <si>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</si>
  <si>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</si>
  <si>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</si>
  <si>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</si>
  <si>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</si>
  <si>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</si>
  <si>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</si>
  <si>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</si>
  <si>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</si>
  <si>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</si>
  <si>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</si>
  <si>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</si>
  <si>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</si>
  <si>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</si>
  <si>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</si>
  <si>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</si>
  <si>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 xml:space="preserve">     ที่มา:  ธนาคารออมสิน ภาคตะวันออกเฉียงเหนือ จังหวัดอุบลราชธานี</t>
  </si>
  <si>
    <t xml:space="preserve"> Source:  Government Saving Bank, Regional Office No. Northeastern ,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</si>
  <si>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</si>
  <si>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</si>
  <si>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</si>
  <si>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</si>
  <si>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</si>
  <si>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</si>
  <si>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</si>
  <si>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</si>
  <si>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</si>
  <si>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</si>
  <si>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</si>
  <si>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</si>
  <si>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</si>
  <si>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อำเภอโพธิ์ไทร</t>
  </si>
  <si>
    <t>อำเภอดอนมดแดง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</si>
  <si>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</si>
  <si>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</si>
  <si>
    <t>Cooperatives by Type of Cooperatives and District:  2017</t>
  </si>
  <si>
    <t>สหกรณ์ จำแนกตามประเภทสหกรณ์ เป็นรายอำเภอ พ.ศ. 2560</t>
  </si>
  <si>
    <t>สหกรณ์ จำแนกตามประเภทสหกรณ์ เป็นรายอำเภอ พ.ศ. 2560  (ต่อ)</t>
  </si>
  <si>
    <t>อำเภอบุณฑริก</t>
  </si>
  <si>
    <t>อำเภอตาลสุม</t>
  </si>
  <si>
    <t>อำเภอสำโรง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</si>
  <si>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</si>
  <si>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</si>
  <si>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</si>
  <si>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</si>
  <si>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</si>
  <si>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</si>
  <si>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</si>
  <si>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</si>
  <si>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Region: 2017</t>
  </si>
  <si>
    <t>(ล้านบาท  Million Baht)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</si>
  <si>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</si>
  <si>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</si>
  <si>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</si>
  <si>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</si>
  <si>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</si>
  <si>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</si>
  <si>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</si>
  <si>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</si>
  <si>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</si>
  <si>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</si>
  <si>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</si>
  <si>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</si>
  <si>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</si>
  <si>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</si>
  <si>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</si>
  <si>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</si>
  <si>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</si>
  <si>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</si>
  <si>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</si>
  <si>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</si>
  <si>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</si>
  <si>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</si>
  <si>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</si>
  <si>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</si>
  <si>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</si>
  <si>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</si>
  <si>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</si>
  <si>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</si>
  <si>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</si>
  <si>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</si>
  <si>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</si>
  <si>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</si>
  <si>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</si>
  <si>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</si>
  <si>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</si>
  <si>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</si>
  <si>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</si>
  <si>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</si>
  <si>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</si>
  <si>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</si>
  <si>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</si>
  <si>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</si>
  <si>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</si>
  <si>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</si>
  <si>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</si>
  <si>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</si>
  <si>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</si>
  <si>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</si>
  <si>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</si>
  <si>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</si>
  <si>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</si>
  <si>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</si>
  <si>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</si>
  <si>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</si>
  <si>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</si>
  <si>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</si>
  <si>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</si>
  <si>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</si>
  <si>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</si>
  <si>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</si>
  <si>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</si>
  <si>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</si>
  <si>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</si>
  <si>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</si>
  <si>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</si>
  <si>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</si>
  <si>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</si>
  <si>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</si>
  <si>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Pho Sai District</t>
  </si>
  <si>
    <t>Don Mot Daeng District</t>
  </si>
  <si>
    <t>Buntharik District</t>
  </si>
  <si>
    <t>Tan Sum District</t>
  </si>
  <si>
    <t>Samrong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</si>
  <si>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</si>
  <si>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</si>
  <si>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</si>
  <si>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</si>
  <si>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</si>
  <si>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</si>
  <si>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</si>
  <si>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สถิติการรับประกันชีวิต พ.ศ. 2550 - 2559</t>
  </si>
  <si>
    <t>Statistics of Life Insurance Business: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</si>
</sst>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sz val="16"/>
      <name val="Angsana New"/>
      <family val="1"/>
    </font>
    <font>
      <b/>
      <sz val="13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0" fontId="8" fillId="0" borderId="0"/>
    <xf numFmtId="0" fontId="11" fillId="0" borderId="0"/>
    <xf numFmtId="0" fontId="13" fillId="0" borderId="0"/>
    <xf numFmtId="43" fontId="1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1" applyFont="1" applyBorder="1" applyProtection="1"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9" fillId="0" borderId="3" xfId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4" fillId="0" borderId="1" xfId="1" applyFont="1" applyBorder="1" applyProtection="1">
      <protection locked="0"/>
    </xf>
    <xf numFmtId="0" fontId="4" fillId="0" borderId="0" xfId="2" applyFont="1" applyAlignment="1">
      <alignment horizontal="right"/>
    </xf>
    <xf numFmtId="0" fontId="12" fillId="0" borderId="3" xfId="2" applyFont="1" applyBorder="1" applyAlignment="1" applyProtection="1"/>
    <xf numFmtId="0" fontId="3" fillId="0" borderId="3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3" applyFont="1" applyFill="1" applyBorder="1" applyAlignment="1"/>
    <xf numFmtId="0" fontId="4" fillId="0" borderId="0" xfId="2" applyFont="1"/>
    <xf numFmtId="0" fontId="14" fillId="0" borderId="3" xfId="2" applyFont="1" applyBorder="1" applyAlignment="1" applyProtection="1">
      <alignment horizontal="left"/>
    </xf>
    <xf numFmtId="0" fontId="4" fillId="0" borderId="5" xfId="2" applyFont="1" applyBorder="1"/>
    <xf numFmtId="0" fontId="4" fillId="0" borderId="0" xfId="3" quotePrefix="1" applyFont="1" applyFill="1" applyBorder="1" applyAlignment="1"/>
    <xf numFmtId="0" fontId="14" fillId="0" borderId="10" xfId="2" applyFont="1" applyBorder="1" applyAlignment="1" applyProtection="1">
      <alignment horizontal="left"/>
    </xf>
    <xf numFmtId="0" fontId="5" fillId="0" borderId="0" xfId="2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4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3" fontId="6" fillId="0" borderId="4" xfId="0" applyNumberFormat="1" applyFont="1" applyBorder="1"/>
    <xf numFmtId="3" fontId="6" fillId="0" borderId="0" xfId="0" applyNumberFormat="1" applyFont="1" applyBorder="1"/>
    <xf numFmtId="3" fontId="6" fillId="0" borderId="5" xfId="0" applyNumberFormat="1" applyFont="1" applyBorder="1"/>
    <xf numFmtId="43" fontId="7" fillId="0" borderId="17" xfId="4" applyNumberFormat="1" applyFont="1" applyBorder="1"/>
    <xf numFmtId="43" fontId="7" fillId="0" borderId="18" xfId="4" applyNumberFormat="1" applyFont="1" applyBorder="1"/>
    <xf numFmtId="43" fontId="6" fillId="0" borderId="17" xfId="4" applyNumberFormat="1" applyFont="1" applyBorder="1"/>
    <xf numFmtId="43" fontId="6" fillId="0" borderId="18" xfId="4" applyNumberFormat="1" applyFont="1" applyBorder="1"/>
    <xf numFmtId="43" fontId="3" fillId="0" borderId="16" xfId="0" applyNumberFormat="1" applyFont="1" applyBorder="1"/>
    <xf numFmtId="0" fontId="4" fillId="0" borderId="0" xfId="1" quotePrefix="1" applyFont="1" applyBorder="1" applyAlignment="1" applyProtection="1">
      <alignment horizontal="left"/>
      <protection locked="0"/>
    </xf>
    <xf numFmtId="0" fontId="4" fillId="0" borderId="5" xfId="1" quotePrefix="1" applyFont="1" applyBorder="1" applyAlignment="1" applyProtection="1">
      <alignment horizontal="left" indent="1"/>
      <protection locked="0"/>
    </xf>
    <xf numFmtId="0" fontId="4" fillId="0" borderId="5" xfId="1" applyFont="1" applyBorder="1" applyAlignment="1" applyProtection="1">
      <alignment horizontal="left" indent="1"/>
      <protection locked="0"/>
    </xf>
    <xf numFmtId="0" fontId="4" fillId="0" borderId="5" xfId="1" quotePrefix="1" applyFont="1" applyBorder="1" applyAlignment="1">
      <alignment horizontal="left" indent="1"/>
    </xf>
    <xf numFmtId="0" fontId="4" fillId="0" borderId="5" xfId="1" applyFont="1" applyBorder="1" applyAlignment="1">
      <alignment horizontal="left" indent="1"/>
    </xf>
    <xf numFmtId="0" fontId="4" fillId="0" borderId="7" xfId="1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4" xfId="0" applyNumberFormat="1" applyFont="1" applyBorder="1"/>
    <xf numFmtId="43" fontId="4" fillId="0" borderId="4" xfId="0" applyNumberFormat="1" applyFont="1" applyBorder="1"/>
    <xf numFmtId="0" fontId="3" fillId="0" borderId="6" xfId="0" applyFont="1" applyBorder="1" applyAlignment="1">
      <alignment horizontal="center"/>
    </xf>
    <xf numFmtId="188" fontId="6" fillId="0" borderId="4" xfId="4" applyNumberFormat="1" applyFont="1" applyBorder="1"/>
    <xf numFmtId="188" fontId="6" fillId="0" borderId="0" xfId="4" applyNumberFormat="1" applyFont="1" applyBorder="1"/>
    <xf numFmtId="188" fontId="6" fillId="0" borderId="5" xfId="4" applyNumberFormat="1" applyFont="1" applyBorder="1"/>
    <xf numFmtId="0" fontId="3" fillId="0" borderId="0" xfId="0" applyFont="1" applyBorder="1" applyAlignment="1">
      <alignment horizontal="center"/>
    </xf>
    <xf numFmtId="41" fontId="4" fillId="0" borderId="4" xfId="4" applyNumberFormat="1" applyFont="1" applyBorder="1"/>
    <xf numFmtId="41" fontId="4" fillId="0" borderId="0" xfId="4" applyNumberFormat="1" applyFont="1"/>
    <xf numFmtId="41" fontId="4" fillId="0" borderId="5" xfId="4" applyNumberFormat="1" applyFont="1" applyBorder="1"/>
    <xf numFmtId="41" fontId="4" fillId="0" borderId="9" xfId="4" applyNumberFormat="1" applyFont="1" applyBorder="1"/>
    <xf numFmtId="41" fontId="4" fillId="0" borderId="6" xfId="0" applyNumberFormat="1" applyFont="1" applyBorder="1"/>
    <xf numFmtId="41" fontId="4" fillId="0" borderId="1" xfId="0" applyNumberFormat="1" applyFont="1" applyBorder="1"/>
    <xf numFmtId="41" fontId="4" fillId="0" borderId="7" xfId="0" applyNumberFormat="1" applyFont="1" applyBorder="1"/>
    <xf numFmtId="41" fontId="4" fillId="0" borderId="8" xfId="0" applyNumberFormat="1" applyFont="1" applyBorder="1"/>
    <xf numFmtId="41" fontId="3" fillId="0" borderId="4" xfId="4" applyNumberFormat="1" applyFont="1" applyBorder="1"/>
    <xf numFmtId="41" fontId="3" fillId="0" borderId="0" xfId="4" applyNumberFormat="1" applyFont="1"/>
    <xf numFmtId="41" fontId="3" fillId="0" borderId="5" xfId="4" applyNumberFormat="1" applyFont="1" applyBorder="1"/>
    <xf numFmtId="41" fontId="3" fillId="0" borderId="9" xfId="4" applyNumberFormat="1" applyFont="1" applyBorder="1"/>
    <xf numFmtId="41" fontId="6" fillId="0" borderId="4" xfId="4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0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6" fillId="0" borderId="4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19" xfId="0" applyNumberFormat="1" applyFont="1" applyBorder="1"/>
    <xf numFmtId="41" fontId="6" fillId="0" borderId="4" xfId="4" applyNumberFormat="1" applyFont="1" applyBorder="1"/>
    <xf numFmtId="41" fontId="6" fillId="0" borderId="0" xfId="4" applyNumberFormat="1" applyFont="1"/>
    <xf numFmtId="41" fontId="6" fillId="0" borderId="5" xfId="0" applyNumberFormat="1" applyFont="1" applyBorder="1"/>
    <xf numFmtId="188" fontId="3" fillId="0" borderId="4" xfId="0" applyNumberFormat="1" applyFont="1" applyBorder="1"/>
    <xf numFmtId="188" fontId="5" fillId="0" borderId="4" xfId="4" applyNumberFormat="1" applyFont="1" applyBorder="1"/>
    <xf numFmtId="0" fontId="5" fillId="0" borderId="9" xfId="0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 vertical="top"/>
    </xf>
    <xf numFmtId="41" fontId="4" fillId="0" borderId="0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9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5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/>
    </xf>
    <xf numFmtId="41" fontId="6" fillId="0" borderId="9" xfId="4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41" fontId="6" fillId="0" borderId="20" xfId="0" applyNumberFormat="1" applyFont="1" applyBorder="1" applyAlignment="1">
      <alignment horizontal="right"/>
    </xf>
    <xf numFmtId="41" fontId="6" fillId="0" borderId="19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2"/>
    <cellStyle name="Normal 3" xfId="1"/>
    <cellStyle name="Normal_เินรัาเินให้สินเ่อรายัหวั-ึ้นweb-เม.ย.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161925</xdr:rowOff>
    </xdr:from>
    <xdr:to>
      <xdr:col>19</xdr:col>
      <xdr:colOff>266700</xdr:colOff>
      <xdr:row>33</xdr:row>
      <xdr:rowOff>10394</xdr:rowOff>
    </xdr:to>
    <xdr:grpSp>
      <xdr:nvGrpSpPr>
        <xdr:cNvPr id="11" name="Group 10"/>
        <xdr:cNvGrpSpPr/>
      </xdr:nvGrpSpPr>
      <xdr:grpSpPr>
        <a:xfrm>
          <a:off x="9553575" y="1885950"/>
          <a:ext cx="419100" cy="4582394"/>
          <a:chOff x="9467850" y="2238375"/>
          <a:chExt cx="428625" cy="4144244"/>
        </a:xfrm>
      </xdr:grpSpPr>
      <xdr:grpSp>
        <xdr:nvGrpSpPr>
          <xdr:cNvPr id="8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28575</xdr:rowOff>
    </xdr:from>
    <xdr:to>
      <xdr:col>20</xdr:col>
      <xdr:colOff>76200</xdr:colOff>
      <xdr:row>17</xdr:row>
      <xdr:rowOff>142875</xdr:rowOff>
    </xdr:to>
    <xdr:grpSp>
      <xdr:nvGrpSpPr>
        <xdr:cNvPr id="12" name="Group 11"/>
        <xdr:cNvGrpSpPr/>
      </xdr:nvGrpSpPr>
      <xdr:grpSpPr>
        <a:xfrm>
          <a:off x="9639300" y="28575"/>
          <a:ext cx="447675" cy="4162425"/>
          <a:chOff x="9639300" y="85725"/>
          <a:chExt cx="447675" cy="4162425"/>
        </a:xfrm>
      </xdr:grpSpPr>
      <xdr:grpSp>
        <xdr:nvGrpSpPr>
          <xdr:cNvPr id="8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10</xdr:row>
      <xdr:rowOff>114300</xdr:rowOff>
    </xdr:from>
    <xdr:to>
      <xdr:col>14</xdr:col>
      <xdr:colOff>323850</xdr:colOff>
      <xdr:row>31</xdr:row>
      <xdr:rowOff>19919</xdr:rowOff>
    </xdr:to>
    <xdr:grpSp>
      <xdr:nvGrpSpPr>
        <xdr:cNvPr id="10" name="Group 9"/>
        <xdr:cNvGrpSpPr/>
      </xdr:nvGrpSpPr>
      <xdr:grpSpPr>
        <a:xfrm>
          <a:off x="9553575" y="2324100"/>
          <a:ext cx="419100" cy="4372844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/>
        <xdr:cNvGrpSpPr/>
      </xdr:nvGrpSpPr>
      <xdr:grpSpPr>
        <a:xfrm>
          <a:off x="9572625" y="76200"/>
          <a:ext cx="457200" cy="4248150"/>
          <a:chOff x="9572625" y="76200"/>
          <a:chExt cx="457200" cy="4162425"/>
        </a:xfrm>
      </xdr:grpSpPr>
      <xdr:grpSp>
        <xdr:nvGrpSpPr>
          <xdr:cNvPr id="6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76200</xdr:colOff>
      <xdr:row>39</xdr:row>
      <xdr:rowOff>171450</xdr:rowOff>
    </xdr:from>
    <xdr:to>
      <xdr:col>14</xdr:col>
      <xdr:colOff>314325</xdr:colOff>
      <xdr:row>59</xdr:row>
      <xdr:rowOff>19919</xdr:rowOff>
    </xdr:to>
    <xdr:grpSp>
      <xdr:nvGrpSpPr>
        <xdr:cNvPr id="15" name="Group 9"/>
        <xdr:cNvGrpSpPr/>
      </xdr:nvGrpSpPr>
      <xdr:grpSpPr>
        <a:xfrm>
          <a:off x="9486900" y="8772525"/>
          <a:ext cx="419100" cy="4287119"/>
          <a:chOff x="9525000" y="2143125"/>
          <a:chExt cx="419100" cy="4144244"/>
        </a:xfrm>
      </xdr:grpSpPr>
      <xdr:grpSp>
        <xdr:nvGrpSpPr>
          <xdr:cNvPr id="16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10</xdr:col>
      <xdr:colOff>95250</xdr:colOff>
      <xdr:row>16</xdr:row>
      <xdr:rowOff>161925</xdr:rowOff>
    </xdr:to>
    <xdr:grpSp>
      <xdr:nvGrpSpPr>
        <xdr:cNvPr id="7" name="Group 6"/>
        <xdr:cNvGrpSpPr/>
      </xdr:nvGrpSpPr>
      <xdr:grpSpPr>
        <a:xfrm>
          <a:off x="9639300" y="0"/>
          <a:ext cx="457200" cy="4248150"/>
          <a:chOff x="9572625" y="76200"/>
          <a:chExt cx="457200" cy="4162425"/>
        </a:xfrm>
      </xdr:grpSpPr>
      <xdr:grpSp>
        <xdr:nvGrpSpPr>
          <xdr:cNvPr id="8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Normal="100" zoomScaleSheetLayoutView="100" workbookViewId="0">
      <selection activeCell="F18" sqref="F1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4.42578125" style="11" customWidth="1"/>
    <col min="5" max="5" width="9.28515625" style="11" customWidth="1"/>
    <col min="6" max="6" width="9.85546875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5" width="8.42578125" style="11" customWidth="1"/>
    <col min="16" max="16" width="7.5703125" style="11" customWidth="1"/>
    <col min="17" max="17" width="1.28515625" style="11" customWidth="1"/>
    <col min="18" max="18" width="18.42578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123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124</v>
      </c>
    </row>
    <row r="3" spans="1:20" s="5" customFormat="1" ht="20.25" customHeight="1" x14ac:dyDescent="0.3">
      <c r="B3" s="7"/>
      <c r="C3" s="3"/>
      <c r="D3" s="7"/>
      <c r="R3" s="93" t="s">
        <v>125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18" customHeight="1" x14ac:dyDescent="0.3">
      <c r="A5" s="165" t="s">
        <v>32</v>
      </c>
      <c r="B5" s="165"/>
      <c r="C5" s="165"/>
      <c r="D5" s="166"/>
      <c r="E5" s="16" t="s">
        <v>2</v>
      </c>
      <c r="F5" s="181" t="s">
        <v>31</v>
      </c>
      <c r="G5" s="182"/>
      <c r="H5" s="182"/>
      <c r="I5" s="182"/>
      <c r="J5" s="183"/>
      <c r="K5" s="181" t="s">
        <v>60</v>
      </c>
      <c r="L5" s="182"/>
      <c r="M5" s="182"/>
      <c r="N5" s="182"/>
      <c r="O5" s="182"/>
      <c r="P5" s="183"/>
      <c r="Q5" s="171" t="s">
        <v>33</v>
      </c>
      <c r="R5" s="172"/>
      <c r="S5" s="18"/>
      <c r="T5" s="19"/>
    </row>
    <row r="6" spans="1:20" s="15" customFormat="1" ht="18" customHeight="1" x14ac:dyDescent="0.3">
      <c r="A6" s="167"/>
      <c r="B6" s="167"/>
      <c r="C6" s="167"/>
      <c r="D6" s="16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18"/>
      <c r="O6" s="22"/>
      <c r="P6" s="22"/>
      <c r="Q6" s="173"/>
      <c r="R6" s="174"/>
      <c r="S6" s="18"/>
      <c r="T6" s="19"/>
    </row>
    <row r="7" spans="1:20" s="15" customFormat="1" ht="18" customHeight="1" x14ac:dyDescent="0.3">
      <c r="A7" s="167"/>
      <c r="B7" s="167"/>
      <c r="C7" s="167"/>
      <c r="D7" s="16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8" t="s">
        <v>11</v>
      </c>
      <c r="O7" s="22" t="s">
        <v>12</v>
      </c>
      <c r="P7" s="22" t="s">
        <v>61</v>
      </c>
      <c r="Q7" s="173"/>
      <c r="R7" s="174"/>
      <c r="S7" s="18"/>
      <c r="T7" s="19"/>
    </row>
    <row r="8" spans="1:20" s="15" customFormat="1" ht="18" customHeight="1" x14ac:dyDescent="0.3">
      <c r="A8" s="169"/>
      <c r="B8" s="169"/>
      <c r="C8" s="169"/>
      <c r="D8" s="170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57" t="s">
        <v>86</v>
      </c>
      <c r="O8" s="74" t="s">
        <v>13</v>
      </c>
      <c r="P8" s="74" t="s">
        <v>74</v>
      </c>
      <c r="Q8" s="175"/>
      <c r="R8" s="176"/>
      <c r="S8" s="18"/>
      <c r="T8" s="19"/>
    </row>
    <row r="9" spans="1:20" s="15" customFormat="1" ht="15.95" customHeight="1" x14ac:dyDescent="0.3">
      <c r="A9" s="94" t="s">
        <v>126</v>
      </c>
      <c r="B9" s="95"/>
      <c r="C9" s="95"/>
      <c r="D9" s="96"/>
      <c r="E9" s="140">
        <v>926</v>
      </c>
      <c r="F9" s="140">
        <v>720388</v>
      </c>
      <c r="G9" s="140">
        <v>24755</v>
      </c>
      <c r="H9" s="140">
        <v>499308</v>
      </c>
      <c r="I9" s="140">
        <v>196312</v>
      </c>
      <c r="J9" s="140">
        <v>12</v>
      </c>
      <c r="K9" s="141">
        <v>832468</v>
      </c>
      <c r="L9" s="142">
        <v>146031</v>
      </c>
      <c r="M9" s="143"/>
      <c r="N9" s="141">
        <v>509290</v>
      </c>
      <c r="O9" s="142">
        <v>176982</v>
      </c>
      <c r="P9" s="142">
        <v>165</v>
      </c>
      <c r="Q9" s="103" t="s">
        <v>147</v>
      </c>
      <c r="R9" s="100"/>
      <c r="S9" s="19"/>
      <c r="T9" s="19"/>
    </row>
    <row r="10" spans="1:20" s="15" customFormat="1" ht="15.95" customHeight="1" x14ac:dyDescent="0.3">
      <c r="A10" s="97"/>
      <c r="B10" s="98" t="s">
        <v>127</v>
      </c>
      <c r="C10" s="97"/>
      <c r="D10" s="97"/>
      <c r="E10" s="132">
        <v>149</v>
      </c>
      <c r="F10" s="132">
        <v>147163</v>
      </c>
      <c r="G10" s="132">
        <v>3686</v>
      </c>
      <c r="H10" s="132">
        <v>97225</v>
      </c>
      <c r="I10" s="132">
        <v>46247</v>
      </c>
      <c r="J10" s="132">
        <v>5</v>
      </c>
      <c r="K10" s="133">
        <v>152343</v>
      </c>
      <c r="L10" s="134">
        <v>21277</v>
      </c>
      <c r="M10" s="135"/>
      <c r="N10" s="133">
        <v>99323</v>
      </c>
      <c r="O10" s="134">
        <v>31718</v>
      </c>
      <c r="P10" s="134">
        <v>24</v>
      </c>
      <c r="Q10" s="101"/>
      <c r="R10" s="102" t="s">
        <v>148</v>
      </c>
      <c r="S10" s="19"/>
      <c r="T10" s="19"/>
    </row>
    <row r="11" spans="1:20" s="15" customFormat="1" ht="15.95" customHeight="1" x14ac:dyDescent="0.3">
      <c r="A11" s="97"/>
      <c r="B11" s="98" t="s">
        <v>128</v>
      </c>
      <c r="C11" s="97"/>
      <c r="D11" s="97"/>
      <c r="E11" s="132">
        <v>49</v>
      </c>
      <c r="F11" s="132">
        <v>37961</v>
      </c>
      <c r="G11" s="132">
        <v>1213</v>
      </c>
      <c r="H11" s="132">
        <v>28022</v>
      </c>
      <c r="I11" s="132">
        <v>8726</v>
      </c>
      <c r="J11" s="132">
        <v>0</v>
      </c>
      <c r="K11" s="133">
        <v>42244</v>
      </c>
      <c r="L11" s="134">
        <v>7755</v>
      </c>
      <c r="M11" s="135"/>
      <c r="N11" s="133">
        <v>20919</v>
      </c>
      <c r="O11" s="134">
        <v>13566</v>
      </c>
      <c r="P11" s="134">
        <v>4</v>
      </c>
      <c r="Q11" s="101"/>
      <c r="R11" s="102" t="s">
        <v>149</v>
      </c>
      <c r="S11" s="19"/>
      <c r="T11" s="19"/>
    </row>
    <row r="12" spans="1:20" s="15" customFormat="1" ht="15.95" customHeight="1" x14ac:dyDescent="0.3">
      <c r="A12" s="97"/>
      <c r="B12" s="98" t="s">
        <v>129</v>
      </c>
      <c r="C12" s="97"/>
      <c r="D12" s="97"/>
      <c r="E12" s="132">
        <v>44</v>
      </c>
      <c r="F12" s="132">
        <v>32162</v>
      </c>
      <c r="G12" s="132">
        <v>979</v>
      </c>
      <c r="H12" s="132">
        <v>23658</v>
      </c>
      <c r="I12" s="132">
        <v>7523</v>
      </c>
      <c r="J12" s="132">
        <v>2</v>
      </c>
      <c r="K12" s="133">
        <v>44249</v>
      </c>
      <c r="L12" s="134">
        <v>7363</v>
      </c>
      <c r="M12" s="135"/>
      <c r="N12" s="133">
        <v>22883</v>
      </c>
      <c r="O12" s="134">
        <v>14003</v>
      </c>
      <c r="P12" s="134">
        <v>0</v>
      </c>
      <c r="Q12" s="101"/>
      <c r="R12" s="102" t="s">
        <v>150</v>
      </c>
      <c r="S12" s="19"/>
      <c r="T12" s="19"/>
    </row>
    <row r="13" spans="1:20" s="15" customFormat="1" ht="15.95" customHeight="1" x14ac:dyDescent="0.3">
      <c r="A13" s="97"/>
      <c r="B13" s="98" t="s">
        <v>130</v>
      </c>
      <c r="C13" s="97"/>
      <c r="D13" s="97"/>
      <c r="E13" s="132">
        <v>39</v>
      </c>
      <c r="F13" s="132">
        <v>28028</v>
      </c>
      <c r="G13" s="132">
        <v>1387</v>
      </c>
      <c r="H13" s="132">
        <v>19425</v>
      </c>
      <c r="I13" s="132">
        <v>7216</v>
      </c>
      <c r="J13" s="132">
        <v>0</v>
      </c>
      <c r="K13" s="133">
        <v>30863</v>
      </c>
      <c r="L13" s="134">
        <v>5971</v>
      </c>
      <c r="M13" s="135"/>
      <c r="N13" s="133">
        <v>15768</v>
      </c>
      <c r="O13" s="134">
        <v>9107</v>
      </c>
      <c r="P13" s="134">
        <v>18</v>
      </c>
      <c r="Q13" s="101"/>
      <c r="R13" s="102" t="s">
        <v>151</v>
      </c>
      <c r="S13" s="19"/>
      <c r="T13" s="19"/>
    </row>
    <row r="14" spans="1:20" s="15" customFormat="1" ht="15.95" customHeight="1" x14ac:dyDescent="0.3">
      <c r="A14" s="97"/>
      <c r="B14" s="98" t="s">
        <v>131</v>
      </c>
      <c r="C14" s="97"/>
      <c r="D14" s="97"/>
      <c r="E14" s="132">
        <v>88</v>
      </c>
      <c r="F14" s="132">
        <v>65130</v>
      </c>
      <c r="G14" s="132">
        <v>2175</v>
      </c>
      <c r="H14" s="132">
        <v>46468</v>
      </c>
      <c r="I14" s="132">
        <v>16485</v>
      </c>
      <c r="J14" s="132">
        <v>1</v>
      </c>
      <c r="K14" s="133">
        <v>81522</v>
      </c>
      <c r="L14" s="134">
        <v>11751</v>
      </c>
      <c r="M14" s="135"/>
      <c r="N14" s="133">
        <v>51755</v>
      </c>
      <c r="O14" s="134">
        <v>17965</v>
      </c>
      <c r="P14" s="134">
        <v>50</v>
      </c>
      <c r="Q14" s="101"/>
      <c r="R14" s="102" t="s">
        <v>152</v>
      </c>
      <c r="S14" s="19"/>
      <c r="T14" s="19"/>
    </row>
    <row r="15" spans="1:20" s="15" customFormat="1" ht="15.95" customHeight="1" x14ac:dyDescent="0.3">
      <c r="A15" s="97"/>
      <c r="B15" s="98" t="s">
        <v>132</v>
      </c>
      <c r="C15" s="97"/>
      <c r="D15" s="97"/>
      <c r="E15" s="132">
        <v>18</v>
      </c>
      <c r="F15" s="132">
        <v>13111</v>
      </c>
      <c r="G15" s="132">
        <v>445</v>
      </c>
      <c r="H15" s="132">
        <v>9499</v>
      </c>
      <c r="I15" s="132">
        <v>3167</v>
      </c>
      <c r="J15" s="132">
        <v>0</v>
      </c>
      <c r="K15" s="133">
        <v>18974</v>
      </c>
      <c r="L15" s="134">
        <v>3861</v>
      </c>
      <c r="M15" s="135"/>
      <c r="N15" s="133">
        <v>9798</v>
      </c>
      <c r="O15" s="134">
        <v>5315</v>
      </c>
      <c r="P15" s="134">
        <v>0</v>
      </c>
      <c r="Q15" s="101"/>
      <c r="R15" s="102" t="s">
        <v>153</v>
      </c>
      <c r="S15" s="19"/>
      <c r="T15" s="19"/>
    </row>
    <row r="16" spans="1:20" s="15" customFormat="1" ht="15.95" customHeight="1" x14ac:dyDescent="0.3">
      <c r="A16" s="97"/>
      <c r="B16" s="98" t="s">
        <v>133</v>
      </c>
      <c r="C16" s="97"/>
      <c r="D16" s="97"/>
      <c r="E16" s="132">
        <v>36</v>
      </c>
      <c r="F16" s="132">
        <v>22223</v>
      </c>
      <c r="G16" s="132">
        <v>1340</v>
      </c>
      <c r="H16" s="132">
        <v>15697</v>
      </c>
      <c r="I16" s="132">
        <v>5185</v>
      </c>
      <c r="J16" s="132">
        <v>0</v>
      </c>
      <c r="K16" s="133">
        <v>22695</v>
      </c>
      <c r="L16" s="134">
        <v>5733</v>
      </c>
      <c r="M16" s="135"/>
      <c r="N16" s="133">
        <v>14549</v>
      </c>
      <c r="O16" s="134">
        <v>2412</v>
      </c>
      <c r="P16" s="134">
        <v>2</v>
      </c>
      <c r="Q16" s="101"/>
      <c r="R16" s="102" t="s">
        <v>154</v>
      </c>
      <c r="S16" s="19"/>
      <c r="T16" s="19"/>
    </row>
    <row r="17" spans="1:20" s="15" customFormat="1" ht="15.95" customHeight="1" x14ac:dyDescent="0.3">
      <c r="A17" s="97"/>
      <c r="B17" s="98" t="s">
        <v>134</v>
      </c>
      <c r="C17" s="97"/>
      <c r="D17" s="97"/>
      <c r="E17" s="132">
        <v>12</v>
      </c>
      <c r="F17" s="132">
        <v>7098</v>
      </c>
      <c r="G17" s="132">
        <v>171</v>
      </c>
      <c r="H17" s="132">
        <v>5340</v>
      </c>
      <c r="I17" s="132">
        <v>1587</v>
      </c>
      <c r="J17" s="132">
        <v>0</v>
      </c>
      <c r="K17" s="133">
        <v>10243</v>
      </c>
      <c r="L17" s="134">
        <v>2526</v>
      </c>
      <c r="M17" s="135"/>
      <c r="N17" s="133">
        <v>5211</v>
      </c>
      <c r="O17" s="134">
        <v>2503</v>
      </c>
      <c r="P17" s="134">
        <v>2</v>
      </c>
      <c r="Q17" s="101"/>
      <c r="R17" s="102" t="s">
        <v>155</v>
      </c>
      <c r="S17" s="19"/>
      <c r="T17" s="19"/>
    </row>
    <row r="18" spans="1:20" s="15" customFormat="1" ht="15.95" customHeight="1" x14ac:dyDescent="0.3">
      <c r="A18" s="97"/>
      <c r="B18" s="98" t="s">
        <v>135</v>
      </c>
      <c r="C18" s="97"/>
      <c r="D18" s="97"/>
      <c r="E18" s="132">
        <v>14</v>
      </c>
      <c r="F18" s="132">
        <v>7058</v>
      </c>
      <c r="G18" s="132">
        <v>321</v>
      </c>
      <c r="H18" s="132">
        <v>5749</v>
      </c>
      <c r="I18" s="132">
        <v>988</v>
      </c>
      <c r="J18" s="132">
        <v>0</v>
      </c>
      <c r="K18" s="133">
        <v>8736</v>
      </c>
      <c r="L18" s="134">
        <v>2485</v>
      </c>
      <c r="M18" s="135"/>
      <c r="N18" s="133">
        <v>5443</v>
      </c>
      <c r="O18" s="134">
        <v>807</v>
      </c>
      <c r="P18" s="134">
        <v>1</v>
      </c>
      <c r="Q18" s="101"/>
      <c r="R18" s="98" t="s">
        <v>156</v>
      </c>
      <c r="S18" s="19"/>
      <c r="T18" s="19"/>
    </row>
    <row r="19" spans="1:20" s="15" customFormat="1" ht="15.95" customHeight="1" x14ac:dyDescent="0.3">
      <c r="A19" s="97"/>
      <c r="B19" s="98" t="s">
        <v>136</v>
      </c>
      <c r="C19" s="97"/>
      <c r="D19" s="97"/>
      <c r="E19" s="132">
        <v>18</v>
      </c>
      <c r="F19" s="132">
        <v>9311</v>
      </c>
      <c r="G19" s="132">
        <v>458</v>
      </c>
      <c r="H19" s="132">
        <v>6840</v>
      </c>
      <c r="I19" s="132">
        <v>2013</v>
      </c>
      <c r="J19" s="132">
        <v>0</v>
      </c>
      <c r="K19" s="133">
        <v>12678</v>
      </c>
      <c r="L19" s="134">
        <v>3095</v>
      </c>
      <c r="M19" s="135"/>
      <c r="N19" s="133">
        <v>5892</v>
      </c>
      <c r="O19" s="134">
        <v>3684</v>
      </c>
      <c r="P19" s="134">
        <v>7</v>
      </c>
      <c r="Q19" s="101"/>
      <c r="R19" s="102" t="s">
        <v>157</v>
      </c>
      <c r="S19" s="19"/>
      <c r="T19" s="19"/>
    </row>
    <row r="20" spans="1:20" s="15" customFormat="1" ht="15.95" customHeight="1" x14ac:dyDescent="0.3">
      <c r="A20" s="97"/>
      <c r="B20" s="98" t="s">
        <v>137</v>
      </c>
      <c r="C20" s="97"/>
      <c r="D20" s="97"/>
      <c r="E20" s="132">
        <v>117</v>
      </c>
      <c r="F20" s="132">
        <v>102768</v>
      </c>
      <c r="G20" s="132">
        <v>3074</v>
      </c>
      <c r="H20" s="132">
        <v>68500</v>
      </c>
      <c r="I20" s="132">
        <v>31194</v>
      </c>
      <c r="J20" s="132">
        <v>1</v>
      </c>
      <c r="K20" s="133">
        <v>136881</v>
      </c>
      <c r="L20" s="134">
        <v>19344</v>
      </c>
      <c r="M20" s="135"/>
      <c r="N20" s="133">
        <v>88339</v>
      </c>
      <c r="O20" s="134">
        <v>29190</v>
      </c>
      <c r="P20" s="134">
        <v>7</v>
      </c>
      <c r="Q20" s="101"/>
      <c r="R20" s="102" t="s">
        <v>158</v>
      </c>
      <c r="S20" s="19"/>
      <c r="T20" s="19"/>
    </row>
    <row r="21" spans="1:20" s="15" customFormat="1" ht="15.95" customHeight="1" x14ac:dyDescent="0.3">
      <c r="A21" s="97"/>
      <c r="B21" s="98" t="s">
        <v>138</v>
      </c>
      <c r="C21" s="97"/>
      <c r="D21" s="97"/>
      <c r="E21" s="132">
        <v>86</v>
      </c>
      <c r="F21" s="132">
        <v>76211</v>
      </c>
      <c r="G21" s="132">
        <v>2409</v>
      </c>
      <c r="H21" s="132">
        <v>50283</v>
      </c>
      <c r="I21" s="132">
        <v>23516</v>
      </c>
      <c r="J21" s="132">
        <v>3</v>
      </c>
      <c r="K21" s="133">
        <v>77063</v>
      </c>
      <c r="L21" s="134">
        <v>12646</v>
      </c>
      <c r="M21" s="135"/>
      <c r="N21" s="133">
        <v>55056</v>
      </c>
      <c r="O21" s="134">
        <v>9329</v>
      </c>
      <c r="P21" s="134">
        <v>31</v>
      </c>
      <c r="Q21" s="101"/>
      <c r="R21" s="102" t="s">
        <v>159</v>
      </c>
      <c r="S21" s="19"/>
      <c r="T21" s="19"/>
    </row>
    <row r="22" spans="1:20" s="15" customFormat="1" ht="15.95" customHeight="1" x14ac:dyDescent="0.3">
      <c r="A22" s="97"/>
      <c r="B22" s="98" t="s">
        <v>139</v>
      </c>
      <c r="C22" s="97"/>
      <c r="D22" s="97"/>
      <c r="E22" s="132">
        <v>26</v>
      </c>
      <c r="F22" s="132">
        <v>18093</v>
      </c>
      <c r="G22" s="132">
        <v>773</v>
      </c>
      <c r="H22" s="132">
        <v>12911</v>
      </c>
      <c r="I22" s="132">
        <v>4409</v>
      </c>
      <c r="J22" s="132">
        <v>0</v>
      </c>
      <c r="K22" s="133">
        <v>22797</v>
      </c>
      <c r="L22" s="134">
        <v>4903</v>
      </c>
      <c r="M22" s="135"/>
      <c r="N22" s="133">
        <v>11408</v>
      </c>
      <c r="O22" s="134">
        <v>6482</v>
      </c>
      <c r="P22" s="134">
        <v>3</v>
      </c>
      <c r="Q22" s="101"/>
      <c r="R22" s="102" t="s">
        <v>160</v>
      </c>
      <c r="S22" s="19"/>
      <c r="T22" s="19"/>
    </row>
    <row r="23" spans="1:20" s="15" customFormat="1" ht="15.95" customHeight="1" x14ac:dyDescent="0.3">
      <c r="A23" s="97"/>
      <c r="B23" s="98" t="s">
        <v>140</v>
      </c>
      <c r="C23" s="97"/>
      <c r="D23" s="97"/>
      <c r="E23" s="132">
        <v>30</v>
      </c>
      <c r="F23" s="132">
        <v>25217</v>
      </c>
      <c r="G23" s="132">
        <v>459</v>
      </c>
      <c r="H23" s="132">
        <v>17728</v>
      </c>
      <c r="I23" s="132">
        <v>7030</v>
      </c>
      <c r="J23" s="132">
        <v>1</v>
      </c>
      <c r="K23" s="133">
        <v>17711</v>
      </c>
      <c r="L23" s="134">
        <v>3703</v>
      </c>
      <c r="M23" s="135"/>
      <c r="N23" s="133">
        <v>11702</v>
      </c>
      <c r="O23" s="134">
        <v>2306</v>
      </c>
      <c r="P23" s="134">
        <v>0</v>
      </c>
      <c r="Q23" s="101"/>
      <c r="R23" s="102" t="s">
        <v>161</v>
      </c>
      <c r="S23" s="19"/>
      <c r="T23" s="19"/>
    </row>
    <row r="24" spans="1:20" s="15" customFormat="1" ht="15.95" customHeight="1" x14ac:dyDescent="0.3">
      <c r="A24" s="97"/>
      <c r="B24" s="98" t="s">
        <v>141</v>
      </c>
      <c r="C24" s="97"/>
      <c r="D24" s="97"/>
      <c r="E24" s="132">
        <v>42</v>
      </c>
      <c r="F24" s="132">
        <v>25101</v>
      </c>
      <c r="G24" s="132">
        <v>1397</v>
      </c>
      <c r="H24" s="132">
        <v>17245</v>
      </c>
      <c r="I24" s="132">
        <v>6459</v>
      </c>
      <c r="J24" s="132">
        <v>0</v>
      </c>
      <c r="K24" s="133">
        <v>27333</v>
      </c>
      <c r="L24" s="134">
        <v>5378</v>
      </c>
      <c r="M24" s="135"/>
      <c r="N24" s="133">
        <v>16204</v>
      </c>
      <c r="O24" s="134">
        <v>5751</v>
      </c>
      <c r="P24" s="134">
        <v>0</v>
      </c>
      <c r="Q24" s="101"/>
      <c r="R24" s="102" t="s">
        <v>162</v>
      </c>
      <c r="S24" s="19"/>
      <c r="T24" s="19"/>
    </row>
    <row r="25" spans="1:20" s="15" customFormat="1" ht="15.95" customHeight="1" x14ac:dyDescent="0.3">
      <c r="A25" s="97"/>
      <c r="B25" s="98" t="s">
        <v>142</v>
      </c>
      <c r="C25" s="97"/>
      <c r="D25" s="97"/>
      <c r="E25" s="132">
        <v>45</v>
      </c>
      <c r="F25" s="132">
        <v>28374</v>
      </c>
      <c r="G25" s="132">
        <v>1710</v>
      </c>
      <c r="H25" s="132">
        <v>19823</v>
      </c>
      <c r="I25" s="132">
        <v>6841</v>
      </c>
      <c r="J25" s="132">
        <v>0</v>
      </c>
      <c r="K25" s="133">
        <v>43233</v>
      </c>
      <c r="L25" s="134">
        <v>8620</v>
      </c>
      <c r="M25" s="135"/>
      <c r="N25" s="133">
        <v>26193</v>
      </c>
      <c r="O25" s="134">
        <v>8420</v>
      </c>
      <c r="P25" s="134">
        <v>1</v>
      </c>
      <c r="Q25" s="101"/>
      <c r="R25" s="102" t="s">
        <v>163</v>
      </c>
      <c r="S25" s="19"/>
      <c r="T25" s="19"/>
    </row>
    <row r="26" spans="1:20" s="15" customFormat="1" ht="15.95" customHeight="1" x14ac:dyDescent="0.3">
      <c r="A26" s="97"/>
      <c r="B26" s="98" t="s">
        <v>143</v>
      </c>
      <c r="C26" s="97"/>
      <c r="D26" s="97"/>
      <c r="E26" s="132">
        <v>30</v>
      </c>
      <c r="F26" s="132">
        <v>18638</v>
      </c>
      <c r="G26" s="132">
        <v>869</v>
      </c>
      <c r="H26" s="132">
        <v>12818</v>
      </c>
      <c r="I26" s="132">
        <v>4951</v>
      </c>
      <c r="J26" s="132">
        <v>0</v>
      </c>
      <c r="K26" s="133">
        <v>24715</v>
      </c>
      <c r="L26" s="134">
        <v>6061</v>
      </c>
      <c r="M26" s="135"/>
      <c r="N26" s="133">
        <v>14137</v>
      </c>
      <c r="O26" s="134">
        <v>4515</v>
      </c>
      <c r="P26" s="134">
        <v>3</v>
      </c>
      <c r="Q26" s="101"/>
      <c r="R26" s="102" t="s">
        <v>164</v>
      </c>
      <c r="S26" s="19"/>
      <c r="T26" s="19"/>
    </row>
    <row r="27" spans="1:20" s="15" customFormat="1" ht="15.95" customHeight="1" x14ac:dyDescent="0.3">
      <c r="A27" s="97"/>
      <c r="B27" s="98" t="s">
        <v>144</v>
      </c>
      <c r="C27" s="97"/>
      <c r="D27" s="97"/>
      <c r="E27" s="132">
        <v>38</v>
      </c>
      <c r="F27" s="132">
        <v>28367</v>
      </c>
      <c r="G27" s="132">
        <v>714</v>
      </c>
      <c r="H27" s="132">
        <v>21376</v>
      </c>
      <c r="I27" s="132">
        <v>6277</v>
      </c>
      <c r="J27" s="132">
        <v>0</v>
      </c>
      <c r="K27" s="133">
        <v>30891</v>
      </c>
      <c r="L27" s="134">
        <v>7368</v>
      </c>
      <c r="M27" s="135"/>
      <c r="N27" s="133">
        <v>18042</v>
      </c>
      <c r="O27" s="134">
        <v>5477</v>
      </c>
      <c r="P27" s="134">
        <v>4</v>
      </c>
      <c r="Q27" s="101"/>
      <c r="R27" s="102" t="s">
        <v>165</v>
      </c>
      <c r="S27" s="19"/>
      <c r="T27" s="19"/>
    </row>
    <row r="28" spans="1:20" s="15" customFormat="1" ht="15.95" customHeight="1" x14ac:dyDescent="0.3">
      <c r="A28" s="97"/>
      <c r="B28" s="98" t="s">
        <v>145</v>
      </c>
      <c r="C28" s="97"/>
      <c r="D28" s="97"/>
      <c r="E28" s="132">
        <v>26</v>
      </c>
      <c r="F28" s="132">
        <v>16883</v>
      </c>
      <c r="G28" s="132">
        <v>707</v>
      </c>
      <c r="H28" s="132">
        <v>12611</v>
      </c>
      <c r="I28" s="132">
        <v>3565</v>
      </c>
      <c r="J28" s="132">
        <v>0</v>
      </c>
      <c r="K28" s="133">
        <v>15408</v>
      </c>
      <c r="L28" s="134">
        <v>3349</v>
      </c>
      <c r="M28" s="135"/>
      <c r="N28" s="133">
        <v>9177</v>
      </c>
      <c r="O28" s="134">
        <v>2877</v>
      </c>
      <c r="P28" s="134">
        <v>5</v>
      </c>
      <c r="Q28" s="101"/>
      <c r="R28" s="102" t="s">
        <v>166</v>
      </c>
      <c r="S28" s="19"/>
      <c r="T28" s="19"/>
    </row>
    <row r="29" spans="1:20" s="15" customFormat="1" ht="15.95" customHeight="1" x14ac:dyDescent="0.3">
      <c r="A29" s="97"/>
      <c r="B29" s="98" t="s">
        <v>146</v>
      </c>
      <c r="C29" s="97"/>
      <c r="D29" s="99"/>
      <c r="E29" s="132">
        <v>19</v>
      </c>
      <c r="F29" s="132">
        <v>11493</v>
      </c>
      <c r="G29" s="132">
        <v>467</v>
      </c>
      <c r="H29" s="132">
        <v>8092</v>
      </c>
      <c r="I29" s="132">
        <v>2933</v>
      </c>
      <c r="J29" s="132">
        <v>0</v>
      </c>
      <c r="K29" s="133">
        <v>11890</v>
      </c>
      <c r="L29" s="134">
        <v>2843</v>
      </c>
      <c r="M29" s="135"/>
      <c r="N29" s="133">
        <v>7490</v>
      </c>
      <c r="O29" s="134">
        <v>1555</v>
      </c>
      <c r="P29" s="134">
        <v>2</v>
      </c>
      <c r="Q29" s="101"/>
      <c r="R29" s="102" t="s">
        <v>167</v>
      </c>
      <c r="S29" s="19"/>
      <c r="T29" s="19"/>
    </row>
    <row r="30" spans="1:20" s="15" customFormat="1" ht="3" customHeight="1" x14ac:dyDescent="0.3">
      <c r="A30" s="24"/>
      <c r="B30" s="24"/>
      <c r="C30" s="24"/>
      <c r="D30" s="24"/>
      <c r="E30" s="136"/>
      <c r="F30" s="136"/>
      <c r="G30" s="136"/>
      <c r="H30" s="136"/>
      <c r="I30" s="136"/>
      <c r="J30" s="136"/>
      <c r="K30" s="137"/>
      <c r="L30" s="138"/>
      <c r="M30" s="139"/>
      <c r="N30" s="137"/>
      <c r="O30" s="138"/>
      <c r="P30" s="138"/>
      <c r="Q30" s="26"/>
      <c r="R30" s="24"/>
      <c r="S30" s="19"/>
      <c r="T30" s="19"/>
    </row>
    <row r="31" spans="1:20" s="15" customFormat="1" ht="3" customHeight="1" x14ac:dyDescent="0.3">
      <c r="Q31" s="19"/>
      <c r="R31" s="19"/>
      <c r="T31" s="19"/>
    </row>
    <row r="32" spans="1:20" s="15" customFormat="1" ht="19.5" customHeight="1" x14ac:dyDescent="0.3">
      <c r="B32" s="15" t="s">
        <v>36</v>
      </c>
      <c r="T32" s="19"/>
    </row>
    <row r="33" spans="2:20" s="15" customFormat="1" ht="16.5" customHeight="1" x14ac:dyDescent="0.3">
      <c r="B33" s="15" t="s">
        <v>37</v>
      </c>
      <c r="T33" s="19"/>
    </row>
    <row r="34" spans="2:20" x14ac:dyDescent="0.3">
      <c r="T34" s="29"/>
    </row>
    <row r="35" spans="2:20" x14ac:dyDescent="0.3">
      <c r="T35" s="29"/>
    </row>
    <row r="36" spans="2:20" x14ac:dyDescent="0.3">
      <c r="T36" s="29"/>
    </row>
    <row r="37" spans="2:20" x14ac:dyDescent="0.3">
      <c r="T37" s="29"/>
    </row>
    <row r="38" spans="2:20" x14ac:dyDescent="0.3">
      <c r="T38" s="29"/>
    </row>
    <row r="39" spans="2:20" x14ac:dyDescent="0.3">
      <c r="T39" s="29"/>
    </row>
    <row r="40" spans="2:20" x14ac:dyDescent="0.3">
      <c r="T40" s="29"/>
    </row>
    <row r="41" spans="2:20" x14ac:dyDescent="0.3">
      <c r="T41" s="29"/>
    </row>
    <row r="42" spans="2:20" x14ac:dyDescent="0.3">
      <c r="T42" s="29"/>
    </row>
    <row r="43" spans="2:20" x14ac:dyDescent="0.3">
      <c r="T43" s="29"/>
    </row>
    <row r="44" spans="2:20" x14ac:dyDescent="0.3">
      <c r="T44" s="29"/>
    </row>
    <row r="45" spans="2:20" x14ac:dyDescent="0.3">
      <c r="T45" s="29"/>
    </row>
    <row r="46" spans="2:20" x14ac:dyDescent="0.3">
      <c r="T46" s="29"/>
    </row>
    <row r="47" spans="2:20" x14ac:dyDescent="0.3">
      <c r="T47" s="29"/>
    </row>
    <row r="48" spans="2:20" x14ac:dyDescent="0.3">
      <c r="T48" s="29"/>
    </row>
    <row r="49" spans="20:20" x14ac:dyDescent="0.3">
      <c r="T49" s="29"/>
    </row>
    <row r="50" spans="20:20" x14ac:dyDescent="0.3">
      <c r="T50" s="29"/>
    </row>
    <row r="51" spans="20:20" x14ac:dyDescent="0.3">
      <c r="T51" s="29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showGridLines="0" view="pageBreakPreview" zoomScaleNormal="100" zoomScaleSheetLayoutView="100" workbookViewId="0">
      <selection activeCell="I23" sqref="I2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2" width="9.28515625" style="11" customWidth="1"/>
    <col min="13" max="13" width="3.28515625" style="11" customWidth="1"/>
    <col min="14" max="14" width="10.42578125" style="11" customWidth="1"/>
    <col min="15" max="15" width="1.42578125" style="11" customWidth="1"/>
    <col min="16" max="16" width="10.140625" style="11" customWidth="1"/>
    <col min="17" max="17" width="1.42578125" style="11" customWidth="1"/>
    <col min="18" max="18" width="10.85546875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8" s="1" customFormat="1" x14ac:dyDescent="0.3">
      <c r="B1" s="2" t="s">
        <v>3</v>
      </c>
      <c r="C1" s="3">
        <v>18.2</v>
      </c>
      <c r="D1" s="2" t="s">
        <v>168</v>
      </c>
    </row>
    <row r="2" spans="1:18" s="5" customFormat="1" x14ac:dyDescent="0.3">
      <c r="B2" s="1" t="s">
        <v>73</v>
      </c>
      <c r="C2" s="3">
        <v>18.2</v>
      </c>
      <c r="D2" s="6" t="s">
        <v>169</v>
      </c>
      <c r="K2" s="186"/>
      <c r="L2" s="186"/>
      <c r="M2" s="186"/>
      <c r="N2" s="186"/>
      <c r="O2" s="186"/>
      <c r="P2" s="62"/>
      <c r="Q2" s="62"/>
      <c r="R2" s="13"/>
    </row>
    <row r="3" spans="1:18" s="5" customFormat="1" x14ac:dyDescent="0.3">
      <c r="B3" s="7"/>
      <c r="C3" s="3"/>
      <c r="D3" s="7"/>
      <c r="K3" s="62"/>
      <c r="L3" s="62"/>
      <c r="M3" s="62"/>
      <c r="N3" s="62"/>
      <c r="O3" s="62"/>
      <c r="P3" s="62"/>
      <c r="Q3" s="62"/>
      <c r="R3" s="104" t="s">
        <v>125</v>
      </c>
    </row>
    <row r="4" spans="1:18" s="5" customFormat="1" ht="3" customHeight="1" x14ac:dyDescent="0.3">
      <c r="B4" s="7"/>
      <c r="C4" s="3"/>
      <c r="D4" s="7"/>
      <c r="R4" s="14"/>
    </row>
    <row r="5" spans="1:18" s="15" customFormat="1" ht="24" customHeight="1" x14ac:dyDescent="0.3">
      <c r="A5" s="54"/>
      <c r="B5" s="17"/>
      <c r="C5" s="17"/>
      <c r="D5" s="63"/>
      <c r="E5" s="16" t="s">
        <v>2</v>
      </c>
      <c r="F5" s="191" t="s">
        <v>31</v>
      </c>
      <c r="G5" s="191"/>
      <c r="H5" s="191"/>
      <c r="I5" s="191"/>
      <c r="J5" s="191"/>
      <c r="K5" s="189" t="s">
        <v>60</v>
      </c>
      <c r="L5" s="190"/>
      <c r="M5" s="190"/>
      <c r="N5" s="190"/>
      <c r="O5" s="190"/>
      <c r="P5" s="190"/>
      <c r="Q5" s="190"/>
      <c r="R5" s="190"/>
    </row>
    <row r="6" spans="1:18" s="15" customFormat="1" ht="24" customHeight="1" x14ac:dyDescent="0.3">
      <c r="A6" s="187" t="s">
        <v>6</v>
      </c>
      <c r="B6" s="187"/>
      <c r="C6" s="187"/>
      <c r="D6" s="18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64"/>
      <c r="O6" s="65"/>
      <c r="P6" s="18"/>
      <c r="Q6" s="18"/>
      <c r="R6" s="64"/>
    </row>
    <row r="7" spans="1:18" s="15" customFormat="1" ht="24" customHeight="1" x14ac:dyDescent="0.3">
      <c r="A7" s="187" t="s">
        <v>38</v>
      </c>
      <c r="B7" s="187"/>
      <c r="C7" s="187"/>
      <c r="D7" s="18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79" t="s">
        <v>11</v>
      </c>
      <c r="O7" s="180"/>
      <c r="P7" s="22" t="s">
        <v>12</v>
      </c>
      <c r="Q7" s="18"/>
      <c r="R7" s="22" t="s">
        <v>9</v>
      </c>
    </row>
    <row r="8" spans="1:18" s="15" customFormat="1" ht="22.5" customHeight="1" x14ac:dyDescent="0.3">
      <c r="A8" s="24"/>
      <c r="B8" s="73"/>
      <c r="C8" s="73"/>
      <c r="D8" s="66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177" t="s">
        <v>86</v>
      </c>
      <c r="O8" s="178"/>
      <c r="P8" s="74" t="s">
        <v>13</v>
      </c>
      <c r="Q8" s="57"/>
      <c r="R8" s="74" t="s">
        <v>74</v>
      </c>
    </row>
    <row r="9" spans="1:18" ht="3" customHeight="1" x14ac:dyDescent="0.3">
      <c r="A9" s="11" t="s">
        <v>34</v>
      </c>
      <c r="E9" s="45"/>
      <c r="F9" s="45"/>
      <c r="G9" s="45"/>
      <c r="H9" s="45"/>
      <c r="I9" s="45"/>
      <c r="J9" s="45"/>
      <c r="L9" s="46"/>
      <c r="M9" s="60"/>
      <c r="N9" s="46"/>
      <c r="O9" s="60"/>
      <c r="P9" s="29"/>
      <c r="Q9" s="29"/>
      <c r="R9" s="46"/>
    </row>
    <row r="10" spans="1:18" ht="25.5" customHeight="1" x14ac:dyDescent="0.3">
      <c r="A10" s="184" t="s">
        <v>171</v>
      </c>
      <c r="B10" s="184"/>
      <c r="C10" s="184"/>
      <c r="D10" s="184"/>
      <c r="E10" s="144">
        <v>67</v>
      </c>
      <c r="F10" s="144">
        <v>32272</v>
      </c>
      <c r="G10" s="144">
        <v>1291</v>
      </c>
      <c r="H10" s="144">
        <v>15689</v>
      </c>
      <c r="I10" s="145">
        <v>15292</v>
      </c>
      <c r="J10" s="144">
        <v>0</v>
      </c>
      <c r="K10" s="145">
        <v>36959</v>
      </c>
      <c r="L10" s="192">
        <v>5630</v>
      </c>
      <c r="M10" s="193"/>
      <c r="N10" s="192">
        <v>23258</v>
      </c>
      <c r="O10" s="193"/>
      <c r="P10" s="192">
        <v>8064</v>
      </c>
      <c r="Q10" s="193"/>
      <c r="R10" s="146">
        <v>7</v>
      </c>
    </row>
    <row r="11" spans="1:18" ht="19.5" customHeight="1" x14ac:dyDescent="0.3">
      <c r="A11" s="184" t="s">
        <v>172</v>
      </c>
      <c r="B11" s="184"/>
      <c r="C11" s="184"/>
      <c r="D11" s="184"/>
      <c r="E11" s="144">
        <v>68</v>
      </c>
      <c r="F11" s="144">
        <v>34859</v>
      </c>
      <c r="G11" s="144">
        <v>1696</v>
      </c>
      <c r="H11" s="144">
        <v>19913</v>
      </c>
      <c r="I11" s="145">
        <v>13250</v>
      </c>
      <c r="J11" s="144">
        <v>0</v>
      </c>
      <c r="K11" s="145">
        <v>41380</v>
      </c>
      <c r="L11" s="192">
        <v>5970</v>
      </c>
      <c r="M11" s="193"/>
      <c r="N11" s="192">
        <v>24550</v>
      </c>
      <c r="O11" s="193"/>
      <c r="P11" s="192">
        <v>10852</v>
      </c>
      <c r="Q11" s="193"/>
      <c r="R11" s="146">
        <v>9</v>
      </c>
    </row>
    <row r="12" spans="1:18" ht="19.5" customHeight="1" x14ac:dyDescent="0.3">
      <c r="A12" s="184" t="s">
        <v>173</v>
      </c>
      <c r="B12" s="184"/>
      <c r="C12" s="184"/>
      <c r="D12" s="185"/>
      <c r="E12" s="144">
        <v>68</v>
      </c>
      <c r="F12" s="144">
        <v>38025</v>
      </c>
      <c r="G12" s="144">
        <v>1530</v>
      </c>
      <c r="H12" s="144">
        <v>22659</v>
      </c>
      <c r="I12" s="145">
        <v>13836</v>
      </c>
      <c r="J12" s="144">
        <v>0</v>
      </c>
      <c r="K12" s="145">
        <v>48800</v>
      </c>
      <c r="L12" s="192">
        <v>6509</v>
      </c>
      <c r="M12" s="193"/>
      <c r="N12" s="192">
        <v>29513</v>
      </c>
      <c r="O12" s="193"/>
      <c r="P12" s="192">
        <v>12768</v>
      </c>
      <c r="Q12" s="193"/>
      <c r="R12" s="146">
        <v>10</v>
      </c>
    </row>
    <row r="13" spans="1:18" ht="19.5" customHeight="1" x14ac:dyDescent="0.3">
      <c r="A13" s="184" t="s">
        <v>174</v>
      </c>
      <c r="B13" s="184"/>
      <c r="C13" s="184"/>
      <c r="D13" s="185"/>
      <c r="E13" s="144">
        <v>67</v>
      </c>
      <c r="F13" s="144">
        <v>42805</v>
      </c>
      <c r="G13" s="144">
        <v>1564</v>
      </c>
      <c r="H13" s="144">
        <v>24645</v>
      </c>
      <c r="I13" s="145">
        <v>16596</v>
      </c>
      <c r="J13" s="144">
        <v>0</v>
      </c>
      <c r="K13" s="145">
        <v>55282</v>
      </c>
      <c r="L13" s="192">
        <v>7142</v>
      </c>
      <c r="M13" s="193"/>
      <c r="N13" s="192">
        <v>36929</v>
      </c>
      <c r="O13" s="193"/>
      <c r="P13" s="192">
        <v>11202</v>
      </c>
      <c r="Q13" s="193"/>
      <c r="R13" s="146">
        <v>9</v>
      </c>
    </row>
    <row r="14" spans="1:18" ht="19.5" customHeight="1" x14ac:dyDescent="0.3">
      <c r="A14" s="184" t="s">
        <v>175</v>
      </c>
      <c r="B14" s="184"/>
      <c r="C14" s="184"/>
      <c r="D14" s="185"/>
      <c r="E14" s="144">
        <v>73</v>
      </c>
      <c r="F14" s="144">
        <v>51472</v>
      </c>
      <c r="G14" s="144">
        <v>2165</v>
      </c>
      <c r="H14" s="144">
        <v>30118</v>
      </c>
      <c r="I14" s="145">
        <v>19189</v>
      </c>
      <c r="J14" s="144">
        <v>0</v>
      </c>
      <c r="K14" s="145">
        <v>68737</v>
      </c>
      <c r="L14" s="192">
        <v>8505</v>
      </c>
      <c r="M14" s="193"/>
      <c r="N14" s="192">
        <v>47466</v>
      </c>
      <c r="O14" s="193"/>
      <c r="P14" s="192">
        <v>12755</v>
      </c>
      <c r="Q14" s="193"/>
      <c r="R14" s="146">
        <v>11</v>
      </c>
    </row>
    <row r="15" spans="1:18" ht="19.5" customHeight="1" x14ac:dyDescent="0.3">
      <c r="A15" s="184" t="s">
        <v>176</v>
      </c>
      <c r="B15" s="184"/>
      <c r="C15" s="184"/>
      <c r="D15" s="185"/>
      <c r="E15" s="144">
        <v>85</v>
      </c>
      <c r="F15" s="144">
        <v>54215</v>
      </c>
      <c r="G15" s="144">
        <v>2566</v>
      </c>
      <c r="H15" s="144">
        <v>31177</v>
      </c>
      <c r="I15" s="145">
        <v>20469</v>
      </c>
      <c r="J15" s="144">
        <v>3</v>
      </c>
      <c r="K15" s="145">
        <v>82018</v>
      </c>
      <c r="L15" s="192">
        <v>10625</v>
      </c>
      <c r="M15" s="193"/>
      <c r="N15" s="192">
        <v>56516</v>
      </c>
      <c r="O15" s="193"/>
      <c r="P15" s="192">
        <v>14851</v>
      </c>
      <c r="Q15" s="193"/>
      <c r="R15" s="146">
        <v>26</v>
      </c>
    </row>
    <row r="16" spans="1:18" ht="19.5" customHeight="1" x14ac:dyDescent="0.3">
      <c r="A16" s="184" t="s">
        <v>177</v>
      </c>
      <c r="B16" s="184"/>
      <c r="C16" s="184"/>
      <c r="D16" s="185"/>
      <c r="E16" s="144">
        <v>89</v>
      </c>
      <c r="F16" s="144">
        <v>57206</v>
      </c>
      <c r="G16" s="144">
        <v>2475</v>
      </c>
      <c r="H16" s="144">
        <v>35101</v>
      </c>
      <c r="I16" s="145">
        <v>19381</v>
      </c>
      <c r="J16" s="144">
        <v>248</v>
      </c>
      <c r="K16" s="145">
        <f>SUM(L16:R16)</f>
        <v>88290</v>
      </c>
      <c r="L16" s="192">
        <v>11479</v>
      </c>
      <c r="M16" s="193"/>
      <c r="N16" s="192">
        <v>60956</v>
      </c>
      <c r="O16" s="193"/>
      <c r="P16" s="192">
        <v>15798</v>
      </c>
      <c r="Q16" s="193"/>
      <c r="R16" s="146">
        <v>57</v>
      </c>
    </row>
    <row r="17" spans="1:18" ht="19.5" customHeight="1" x14ac:dyDescent="0.3">
      <c r="A17" s="184" t="s">
        <v>178</v>
      </c>
      <c r="B17" s="184"/>
      <c r="C17" s="184"/>
      <c r="D17" s="185"/>
      <c r="E17" s="147">
        <v>91</v>
      </c>
      <c r="F17" s="147">
        <v>57777</v>
      </c>
      <c r="G17" s="147">
        <v>2328</v>
      </c>
      <c r="H17" s="147">
        <v>37621</v>
      </c>
      <c r="I17" s="147">
        <v>17737</v>
      </c>
      <c r="J17" s="147">
        <v>91</v>
      </c>
      <c r="K17" s="147">
        <v>82641</v>
      </c>
      <c r="L17" s="194">
        <v>11510</v>
      </c>
      <c r="M17" s="195"/>
      <c r="N17" s="196">
        <v>51941</v>
      </c>
      <c r="O17" s="197"/>
      <c r="P17" s="194">
        <v>19168</v>
      </c>
      <c r="Q17" s="195"/>
      <c r="R17" s="148">
        <v>23</v>
      </c>
    </row>
    <row r="18" spans="1:18" ht="19.5" customHeight="1" x14ac:dyDescent="0.3">
      <c r="A18" s="184" t="s">
        <v>179</v>
      </c>
      <c r="B18" s="184"/>
      <c r="C18" s="184"/>
      <c r="D18" s="185"/>
      <c r="E18" s="149">
        <v>93</v>
      </c>
      <c r="F18" s="150">
        <v>59968</v>
      </c>
      <c r="G18" s="151">
        <v>2150</v>
      </c>
      <c r="H18" s="152">
        <v>41761</v>
      </c>
      <c r="I18" s="152">
        <v>16047</v>
      </c>
      <c r="J18" s="152">
        <v>10</v>
      </c>
      <c r="K18" s="149">
        <v>80463</v>
      </c>
      <c r="L18" s="200">
        <v>11874</v>
      </c>
      <c r="M18" s="201"/>
      <c r="N18" s="202">
        <v>51036</v>
      </c>
      <c r="O18" s="201"/>
      <c r="P18" s="202">
        <v>17506</v>
      </c>
      <c r="Q18" s="203"/>
      <c r="R18" s="148">
        <v>46</v>
      </c>
    </row>
    <row r="19" spans="1:18" ht="19.5" customHeight="1" x14ac:dyDescent="0.3">
      <c r="A19" s="184" t="s">
        <v>180</v>
      </c>
      <c r="B19" s="184"/>
      <c r="C19" s="184"/>
      <c r="D19" s="185"/>
      <c r="E19" s="149">
        <v>88</v>
      </c>
      <c r="F19" s="153">
        <v>65130</v>
      </c>
      <c r="G19" s="153">
        <v>2175</v>
      </c>
      <c r="H19" s="153">
        <v>46468</v>
      </c>
      <c r="I19" s="153">
        <v>16485</v>
      </c>
      <c r="J19" s="153">
        <v>1</v>
      </c>
      <c r="K19" s="154">
        <v>81522</v>
      </c>
      <c r="L19" s="198">
        <v>11751</v>
      </c>
      <c r="M19" s="199"/>
      <c r="N19" s="198">
        <v>51755</v>
      </c>
      <c r="O19" s="199"/>
      <c r="P19" s="198">
        <v>17965</v>
      </c>
      <c r="Q19" s="199"/>
      <c r="R19" s="155">
        <v>50</v>
      </c>
    </row>
    <row r="20" spans="1:18" ht="3" customHeight="1" x14ac:dyDescent="0.3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47"/>
      <c r="L20" s="49"/>
      <c r="M20" s="61"/>
      <c r="N20" s="49"/>
      <c r="O20" s="61"/>
      <c r="P20" s="47"/>
      <c r="Q20" s="47"/>
      <c r="R20" s="49"/>
    </row>
    <row r="21" spans="1:18" ht="3" customHeight="1" x14ac:dyDescent="0.3"/>
    <row r="22" spans="1:18" s="15" customFormat="1" ht="17.25" x14ac:dyDescent="0.3">
      <c r="B22" s="15" t="s">
        <v>39</v>
      </c>
    </row>
    <row r="23" spans="1:18" s="15" customFormat="1" ht="17.25" x14ac:dyDescent="0.3">
      <c r="B23" s="15" t="s">
        <v>40</v>
      </c>
    </row>
  </sheetData>
  <mergeCells count="50">
    <mergeCell ref="L19:M19"/>
    <mergeCell ref="P19:Q19"/>
    <mergeCell ref="N19:O19"/>
    <mergeCell ref="L18:M18"/>
    <mergeCell ref="N18:O18"/>
    <mergeCell ref="P18:Q18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10:M10"/>
    <mergeCell ref="N10:O10"/>
    <mergeCell ref="P10:Q10"/>
    <mergeCell ref="L11:M11"/>
    <mergeCell ref="N11:O11"/>
    <mergeCell ref="P11:Q11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0"/>
  <sheetViews>
    <sheetView showGridLines="0" view="pageBreakPreview" zoomScaleSheetLayoutView="100" workbookViewId="0">
      <selection activeCell="F31" sqref="F31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8.28515625" style="11" customWidth="1"/>
    <col min="5" max="5" width="11.28515625" style="11" customWidth="1"/>
    <col min="6" max="7" width="14" style="11" customWidth="1"/>
    <col min="8" max="8" width="18" style="11" customWidth="1"/>
    <col min="9" max="10" width="12.5703125" style="11" customWidth="1"/>
    <col min="11" max="11" width="18" style="11" customWidth="1"/>
    <col min="12" max="12" width="1.42578125" style="11" customWidth="1"/>
    <col min="13" max="13" width="20.140625" style="11" customWidth="1"/>
    <col min="14" max="14" width="2.28515625" style="29" customWidth="1"/>
    <col min="15" max="15" width="5.42578125" style="11" customWidth="1"/>
    <col min="16" max="16" width="9.140625" style="11" customWidth="1"/>
    <col min="17" max="19" width="14.5703125" style="11" bestFit="1" customWidth="1"/>
    <col min="20" max="20" width="13.5703125" style="11" bestFit="1" customWidth="1"/>
    <col min="21" max="21" width="12.42578125" style="11" bestFit="1" customWidth="1"/>
    <col min="22" max="22" width="14.5703125" style="11" bestFit="1" customWidth="1"/>
    <col min="23" max="16384" width="9.140625" style="11"/>
  </cols>
  <sheetData>
    <row r="1" spans="1:22" s="1" customFormat="1" x14ac:dyDescent="0.3">
      <c r="B1" s="2" t="s">
        <v>3</v>
      </c>
      <c r="C1" s="3">
        <v>18.3</v>
      </c>
      <c r="D1" s="2" t="s">
        <v>89</v>
      </c>
      <c r="N1" s="4"/>
    </row>
    <row r="2" spans="1:22" s="5" customFormat="1" x14ac:dyDescent="0.3">
      <c r="B2" s="1" t="s">
        <v>73</v>
      </c>
      <c r="C2" s="3">
        <v>18.3</v>
      </c>
      <c r="D2" s="6" t="s">
        <v>90</v>
      </c>
    </row>
    <row r="3" spans="1:22" s="51" customFormat="1" ht="21" customHeight="1" x14ac:dyDescent="0.5">
      <c r="D3" s="52"/>
      <c r="E3" s="53"/>
      <c r="L3" s="204" t="s">
        <v>65</v>
      </c>
      <c r="M3" s="204"/>
    </row>
    <row r="4" spans="1:22" s="10" customFormat="1" ht="3" customHeight="1" x14ac:dyDescent="0.25">
      <c r="A4" s="32"/>
      <c r="B4" s="32"/>
      <c r="C4" s="32"/>
      <c r="D4" s="44"/>
      <c r="E4" s="32"/>
      <c r="F4" s="9"/>
      <c r="G4" s="9"/>
      <c r="H4" s="9"/>
      <c r="I4" s="9"/>
      <c r="J4" s="9"/>
      <c r="K4" s="32" t="s">
        <v>35</v>
      </c>
      <c r="L4" s="205"/>
      <c r="M4" s="205"/>
      <c r="N4" s="32"/>
    </row>
    <row r="5" spans="1:22" s="15" customFormat="1" ht="22.5" customHeight="1" x14ac:dyDescent="0.3">
      <c r="A5" s="54"/>
      <c r="B5" s="54"/>
      <c r="C5" s="54"/>
      <c r="D5" s="55"/>
      <c r="E5" s="16"/>
      <c r="F5" s="189" t="s">
        <v>75</v>
      </c>
      <c r="G5" s="190"/>
      <c r="H5" s="208"/>
      <c r="I5" s="189" t="s">
        <v>76</v>
      </c>
      <c r="J5" s="190"/>
      <c r="K5" s="208"/>
      <c r="L5" s="56"/>
      <c r="M5" s="54"/>
      <c r="N5" s="19"/>
    </row>
    <row r="6" spans="1:22" s="15" customFormat="1" ht="22.5" customHeight="1" x14ac:dyDescent="0.3">
      <c r="A6" s="19"/>
      <c r="B6" s="19"/>
      <c r="C6" s="19"/>
      <c r="D6" s="28"/>
      <c r="E6" s="20" t="s">
        <v>2</v>
      </c>
      <c r="F6" s="18"/>
      <c r="G6" s="20"/>
      <c r="H6" s="16" t="s">
        <v>19</v>
      </c>
      <c r="I6" s="18"/>
      <c r="J6" s="20"/>
      <c r="K6" s="16" t="s">
        <v>19</v>
      </c>
      <c r="L6" s="18"/>
      <c r="M6" s="19"/>
      <c r="N6" s="19"/>
    </row>
    <row r="7" spans="1:22" s="15" customFormat="1" ht="22.5" customHeight="1" x14ac:dyDescent="0.3">
      <c r="A7" s="187" t="s">
        <v>66</v>
      </c>
      <c r="B7" s="187"/>
      <c r="C7" s="187"/>
      <c r="D7" s="188"/>
      <c r="E7" s="20" t="s">
        <v>16</v>
      </c>
      <c r="F7" s="18"/>
      <c r="G7" s="20"/>
      <c r="H7" s="20" t="s">
        <v>18</v>
      </c>
      <c r="I7" s="18"/>
      <c r="J7" s="20"/>
      <c r="K7" s="20" t="s">
        <v>18</v>
      </c>
      <c r="L7" s="18"/>
      <c r="M7" s="18" t="s">
        <v>67</v>
      </c>
      <c r="N7" s="19"/>
    </row>
    <row r="8" spans="1:22" s="15" customFormat="1" ht="21" customHeight="1" x14ac:dyDescent="0.3">
      <c r="A8" s="19"/>
      <c r="B8" s="19"/>
      <c r="C8" s="19"/>
      <c r="D8" s="28"/>
      <c r="E8" s="20" t="s">
        <v>5</v>
      </c>
      <c r="F8" s="18" t="s">
        <v>7</v>
      </c>
      <c r="G8" s="20" t="s">
        <v>17</v>
      </c>
      <c r="H8" s="20" t="s">
        <v>20</v>
      </c>
      <c r="I8" s="18" t="s">
        <v>7</v>
      </c>
      <c r="J8" s="20" t="s">
        <v>17</v>
      </c>
      <c r="K8" s="20" t="s">
        <v>20</v>
      </c>
      <c r="L8" s="18"/>
      <c r="M8" s="19"/>
      <c r="N8" s="19"/>
    </row>
    <row r="9" spans="1:22" s="15" customFormat="1" ht="21" customHeight="1" x14ac:dyDescent="0.3">
      <c r="A9" s="24"/>
      <c r="B9" s="24"/>
      <c r="C9" s="24"/>
      <c r="D9" s="27"/>
      <c r="E9" s="25" t="s">
        <v>88</v>
      </c>
      <c r="F9" s="80" t="s">
        <v>84</v>
      </c>
      <c r="G9" s="25" t="s">
        <v>87</v>
      </c>
      <c r="H9" s="25" t="s">
        <v>21</v>
      </c>
      <c r="I9" s="80" t="s">
        <v>84</v>
      </c>
      <c r="J9" s="25" t="s">
        <v>87</v>
      </c>
      <c r="K9" s="25" t="s">
        <v>21</v>
      </c>
      <c r="L9" s="57"/>
      <c r="M9" s="24"/>
      <c r="N9" s="19"/>
    </row>
    <row r="10" spans="1:22" s="15" customFormat="1" ht="3" customHeight="1" x14ac:dyDescent="0.3">
      <c r="A10" s="19"/>
      <c r="B10" s="19"/>
      <c r="C10" s="19"/>
      <c r="D10" s="28"/>
      <c r="E10" s="20"/>
      <c r="F10" s="19"/>
      <c r="G10" s="21"/>
      <c r="H10" s="20"/>
      <c r="I10" s="19"/>
      <c r="J10" s="21"/>
      <c r="K10" s="20"/>
      <c r="L10" s="18"/>
      <c r="M10" s="19"/>
      <c r="N10" s="19"/>
    </row>
    <row r="11" spans="1:22" s="58" customFormat="1" ht="22.5" customHeight="1" x14ac:dyDescent="0.3">
      <c r="A11" s="206" t="s">
        <v>42</v>
      </c>
      <c r="B11" s="206"/>
      <c r="C11" s="206"/>
      <c r="D11" s="207"/>
      <c r="E11" s="156">
        <f>SUM(E12:E26)</f>
        <v>23</v>
      </c>
      <c r="F11" s="125">
        <v>3434494.8101399993</v>
      </c>
      <c r="G11" s="125">
        <v>3121623.1555969995</v>
      </c>
      <c r="H11" s="125">
        <v>6429847.7404070012</v>
      </c>
      <c r="I11" s="125">
        <v>115988.59685</v>
      </c>
      <c r="J11" s="125">
        <v>84342.379600000015</v>
      </c>
      <c r="K11" s="125">
        <v>1228949.3605199999</v>
      </c>
      <c r="L11" s="5"/>
      <c r="M11" s="131" t="s">
        <v>1</v>
      </c>
      <c r="N11" s="5"/>
      <c r="Q11" s="115">
        <f t="shared" ref="Q11:V11" si="0">SUM(Q12:Q26)</f>
        <v>3434494810.1399994</v>
      </c>
      <c r="R11" s="115">
        <f t="shared" si="0"/>
        <v>3121623155.5969996</v>
      </c>
      <c r="S11" s="115">
        <f t="shared" si="0"/>
        <v>6429847740.4070015</v>
      </c>
      <c r="T11" s="115">
        <f t="shared" si="0"/>
        <v>115988596.85000001</v>
      </c>
      <c r="U11" s="115">
        <f t="shared" si="0"/>
        <v>84342379.600000009</v>
      </c>
      <c r="V11" s="115">
        <f t="shared" si="0"/>
        <v>1228949360.52</v>
      </c>
    </row>
    <row r="12" spans="1:22" s="59" customFormat="1" ht="18" customHeight="1" x14ac:dyDescent="0.3">
      <c r="A12" s="78"/>
      <c r="B12" s="86" t="s">
        <v>93</v>
      </c>
      <c r="C12" s="78"/>
      <c r="D12" s="158"/>
      <c r="E12" s="157">
        <v>6</v>
      </c>
      <c r="F12" s="126">
        <v>828294.65</v>
      </c>
      <c r="G12" s="126">
        <v>954457.10142999992</v>
      </c>
      <c r="H12" s="126">
        <v>3321601.4569999999</v>
      </c>
      <c r="I12" s="126">
        <v>11668.476909999999</v>
      </c>
      <c r="J12" s="126">
        <v>13207.075699999999</v>
      </c>
      <c r="K12" s="126">
        <v>682454.96705999994</v>
      </c>
      <c r="L12" s="32"/>
      <c r="M12" s="116" t="s">
        <v>181</v>
      </c>
      <c r="N12" s="44"/>
      <c r="Q12" s="112">
        <v>828294650</v>
      </c>
      <c r="R12" s="111">
        <v>954457101.42999995</v>
      </c>
      <c r="S12" s="111">
        <v>3321601457</v>
      </c>
      <c r="T12" s="112">
        <v>11668476.91</v>
      </c>
      <c r="U12" s="111">
        <v>13207075.699999999</v>
      </c>
      <c r="V12" s="111">
        <v>682454967.05999994</v>
      </c>
    </row>
    <row r="13" spans="1:22" s="59" customFormat="1" ht="18" customHeight="1" x14ac:dyDescent="0.3">
      <c r="A13" s="78"/>
      <c r="B13" s="86" t="s">
        <v>94</v>
      </c>
      <c r="C13" s="78"/>
      <c r="D13" s="158"/>
      <c r="E13" s="157">
        <v>1</v>
      </c>
      <c r="F13" s="126">
        <v>170742.67353999999</v>
      </c>
      <c r="G13" s="126">
        <v>142373.10119999998</v>
      </c>
      <c r="H13" s="126">
        <v>537722.2895800001</v>
      </c>
      <c r="I13" s="126">
        <v>339.2</v>
      </c>
      <c r="J13" s="126">
        <v>696.60031000000004</v>
      </c>
      <c r="K13" s="126">
        <v>21922.32504</v>
      </c>
      <c r="L13" s="32"/>
      <c r="M13" s="116" t="s">
        <v>182</v>
      </c>
      <c r="N13" s="44"/>
      <c r="Q13" s="112">
        <v>170742673.53999999</v>
      </c>
      <c r="R13" s="111">
        <v>142373101.19999999</v>
      </c>
      <c r="S13" s="111">
        <v>537722289.58000004</v>
      </c>
      <c r="T13" s="112">
        <v>339200</v>
      </c>
      <c r="U13" s="111">
        <v>696600.31</v>
      </c>
      <c r="V13" s="111">
        <v>21922325.039999999</v>
      </c>
    </row>
    <row r="14" spans="1:22" s="59" customFormat="1" ht="18" customHeight="1" x14ac:dyDescent="0.3">
      <c r="A14" s="78"/>
      <c r="B14" s="86" t="s">
        <v>95</v>
      </c>
      <c r="C14" s="78"/>
      <c r="D14" s="158"/>
      <c r="E14" s="157">
        <v>1</v>
      </c>
      <c r="F14" s="126">
        <v>37410.654040000001</v>
      </c>
      <c r="G14" s="126">
        <v>49165.698790000002</v>
      </c>
      <c r="H14" s="126">
        <v>11755.044749999999</v>
      </c>
      <c r="I14" s="126">
        <v>5059.8</v>
      </c>
      <c r="J14" s="126">
        <v>49165.698790000002</v>
      </c>
      <c r="K14" s="126">
        <v>4985.7057500000001</v>
      </c>
      <c r="L14" s="32"/>
      <c r="M14" s="116" t="s">
        <v>183</v>
      </c>
      <c r="N14" s="44"/>
      <c r="Q14" s="112">
        <v>37410654.039999999</v>
      </c>
      <c r="R14" s="111">
        <v>49165698.789999999</v>
      </c>
      <c r="S14" s="111">
        <v>11755044.75</v>
      </c>
      <c r="T14" s="112">
        <v>5059800</v>
      </c>
      <c r="U14" s="111">
        <v>49165698.789999999</v>
      </c>
      <c r="V14" s="111">
        <v>4985705.75</v>
      </c>
    </row>
    <row r="15" spans="1:22" s="59" customFormat="1" ht="18" customHeight="1" x14ac:dyDescent="0.3">
      <c r="A15" s="43"/>
      <c r="B15" s="86" t="s">
        <v>96</v>
      </c>
      <c r="C15" s="78"/>
      <c r="D15" s="158"/>
      <c r="E15" s="157">
        <v>1</v>
      </c>
      <c r="F15" s="126">
        <v>227267.71905000001</v>
      </c>
      <c r="G15" s="126">
        <v>236292.45062000002</v>
      </c>
      <c r="H15" s="126">
        <v>9024.7315699999999</v>
      </c>
      <c r="I15" s="126">
        <v>689.32</v>
      </c>
      <c r="J15" s="126">
        <v>2435.0688300000002</v>
      </c>
      <c r="K15" s="126">
        <v>1745.74883</v>
      </c>
      <c r="L15" s="32"/>
      <c r="M15" s="86" t="s">
        <v>184</v>
      </c>
      <c r="N15" s="44"/>
      <c r="Q15" s="112">
        <v>227267719.05000001</v>
      </c>
      <c r="R15" s="111">
        <v>236292450.62</v>
      </c>
      <c r="S15" s="111">
        <v>9024731.5700000003</v>
      </c>
      <c r="T15" s="112">
        <v>689320</v>
      </c>
      <c r="U15" s="111">
        <v>2435068.83</v>
      </c>
      <c r="V15" s="111">
        <v>1745748.83</v>
      </c>
    </row>
    <row r="16" spans="1:22" ht="18" customHeight="1" x14ac:dyDescent="0.3">
      <c r="A16" s="29"/>
      <c r="B16" s="86" t="s">
        <v>97</v>
      </c>
      <c r="C16" s="29"/>
      <c r="D16" s="158"/>
      <c r="E16" s="128">
        <v>1</v>
      </c>
      <c r="F16" s="126">
        <v>299150.48994</v>
      </c>
      <c r="G16" s="126">
        <v>245186.56580000001</v>
      </c>
      <c r="H16" s="126">
        <v>735351.78844000003</v>
      </c>
      <c r="I16" s="126">
        <v>28688.16231</v>
      </c>
      <c r="J16" s="126">
        <v>1881.3976299999999</v>
      </c>
      <c r="K16" s="126">
        <v>142295.95183999999</v>
      </c>
      <c r="L16" s="29"/>
      <c r="M16" s="86" t="s">
        <v>185</v>
      </c>
      <c r="Q16" s="114">
        <v>299150489.94</v>
      </c>
      <c r="R16" s="113">
        <v>245186565.80000001</v>
      </c>
      <c r="S16" s="113">
        <v>735351788.44000006</v>
      </c>
      <c r="T16" s="114">
        <v>28688162.309999999</v>
      </c>
      <c r="U16" s="113">
        <v>1881397.63</v>
      </c>
      <c r="V16" s="113">
        <v>142295951.84</v>
      </c>
    </row>
    <row r="17" spans="1:22" ht="18" customHeight="1" x14ac:dyDescent="0.3">
      <c r="A17" s="29"/>
      <c r="B17" s="86" t="s">
        <v>98</v>
      </c>
      <c r="C17" s="29"/>
      <c r="D17" s="158"/>
      <c r="E17" s="128">
        <v>1</v>
      </c>
      <c r="F17" s="126">
        <v>374219.36226999998</v>
      </c>
      <c r="G17" s="126">
        <v>340172.59445999999</v>
      </c>
      <c r="H17" s="126">
        <v>34046.767810000005</v>
      </c>
      <c r="I17" s="126">
        <v>20526.075140000001</v>
      </c>
      <c r="J17" s="126">
        <v>465.94928999999996</v>
      </c>
      <c r="K17" s="126">
        <v>20060.12585</v>
      </c>
      <c r="L17" s="29"/>
      <c r="M17" s="86" t="s">
        <v>186</v>
      </c>
      <c r="Q17" s="114">
        <v>374219362.26999998</v>
      </c>
      <c r="R17" s="113">
        <v>340172594.45999998</v>
      </c>
      <c r="S17" s="113">
        <v>34046767.810000002</v>
      </c>
      <c r="T17" s="114">
        <v>20526075.140000001</v>
      </c>
      <c r="U17" s="113">
        <v>465949.29</v>
      </c>
      <c r="V17" s="113">
        <v>20060125.850000001</v>
      </c>
    </row>
    <row r="18" spans="1:22" ht="18" customHeight="1" x14ac:dyDescent="0.3">
      <c r="A18" s="29"/>
      <c r="B18" s="86" t="s">
        <v>99</v>
      </c>
      <c r="C18" s="29"/>
      <c r="D18" s="158"/>
      <c r="E18" s="128">
        <v>1</v>
      </c>
      <c r="F18" s="126">
        <v>335161.83311000001</v>
      </c>
      <c r="G18" s="126">
        <v>221665.28696999999</v>
      </c>
      <c r="H18" s="126">
        <v>113496.54614000001</v>
      </c>
      <c r="I18" s="126">
        <v>452</v>
      </c>
      <c r="J18" s="126">
        <v>552.1706999999999</v>
      </c>
      <c r="K18" s="126">
        <v>100.1707</v>
      </c>
      <c r="L18" s="29"/>
      <c r="M18" s="116" t="s">
        <v>187</v>
      </c>
      <c r="Q18" s="114">
        <v>335161833.11000001</v>
      </c>
      <c r="R18" s="113">
        <v>221665286.97</v>
      </c>
      <c r="S18" s="113">
        <v>113496546.14</v>
      </c>
      <c r="T18" s="114">
        <v>452000</v>
      </c>
      <c r="U18" s="113">
        <v>552170.69999999995</v>
      </c>
      <c r="V18" s="113">
        <v>100170.7</v>
      </c>
    </row>
    <row r="19" spans="1:22" ht="18" customHeight="1" x14ac:dyDescent="0.3">
      <c r="A19" s="29"/>
      <c r="B19" s="86" t="s">
        <v>100</v>
      </c>
      <c r="C19" s="29"/>
      <c r="D19" s="158"/>
      <c r="E19" s="128">
        <v>1</v>
      </c>
      <c r="F19" s="126">
        <v>202045.81756999998</v>
      </c>
      <c r="G19" s="126">
        <v>89711.195790000012</v>
      </c>
      <c r="H19" s="126">
        <v>112334.62178</v>
      </c>
      <c r="I19" s="126">
        <v>1372.6880000000001</v>
      </c>
      <c r="J19" s="126">
        <v>21.15024</v>
      </c>
      <c r="K19" s="126">
        <v>1351.5377599999999</v>
      </c>
      <c r="L19" s="29"/>
      <c r="M19" s="86" t="s">
        <v>188</v>
      </c>
      <c r="Q19" s="114">
        <v>202045817.56999999</v>
      </c>
      <c r="R19" s="113">
        <v>89711195.790000007</v>
      </c>
      <c r="S19" s="113">
        <v>112334621.78</v>
      </c>
      <c r="T19" s="114">
        <v>1372688</v>
      </c>
      <c r="U19" s="113">
        <v>21150.240000000002</v>
      </c>
      <c r="V19" s="113">
        <v>1351537.76</v>
      </c>
    </row>
    <row r="20" spans="1:22" ht="18" customHeight="1" x14ac:dyDescent="0.3">
      <c r="A20" s="29"/>
      <c r="B20" s="86" t="s">
        <v>101</v>
      </c>
      <c r="C20" s="29"/>
      <c r="D20" s="158"/>
      <c r="E20" s="128">
        <v>1</v>
      </c>
      <c r="F20" s="126">
        <v>144092.63243</v>
      </c>
      <c r="G20" s="126">
        <v>80486.776299999998</v>
      </c>
      <c r="H20" s="126">
        <v>381976.02008999995</v>
      </c>
      <c r="I20" s="126">
        <v>2049.3936399999998</v>
      </c>
      <c r="J20" s="126">
        <v>829.54462000000001</v>
      </c>
      <c r="K20" s="126">
        <v>158075.70142</v>
      </c>
      <c r="L20" s="29"/>
      <c r="M20" s="86" t="s">
        <v>189</v>
      </c>
      <c r="Q20" s="114">
        <v>144092632.43000001</v>
      </c>
      <c r="R20" s="113">
        <v>80486776.299999997</v>
      </c>
      <c r="S20" s="113">
        <v>381976020.08999997</v>
      </c>
      <c r="T20" s="114">
        <v>2049393.64</v>
      </c>
      <c r="U20" s="113">
        <v>829544.62</v>
      </c>
      <c r="V20" s="113">
        <v>158075701.41999999</v>
      </c>
    </row>
    <row r="21" spans="1:22" ht="18" customHeight="1" x14ac:dyDescent="0.3">
      <c r="A21" s="29"/>
      <c r="B21" s="86" t="s">
        <v>102</v>
      </c>
      <c r="C21" s="29"/>
      <c r="D21" s="158"/>
      <c r="E21" s="128">
        <v>1</v>
      </c>
      <c r="F21" s="126">
        <v>66046.691390000007</v>
      </c>
      <c r="G21" s="126">
        <v>53402.906929999997</v>
      </c>
      <c r="H21" s="126">
        <v>109111.19288</v>
      </c>
      <c r="I21" s="126">
        <v>1833</v>
      </c>
      <c r="J21" s="126">
        <v>216.18792000000002</v>
      </c>
      <c r="K21" s="126">
        <v>41168.430799999995</v>
      </c>
      <c r="L21" s="29"/>
      <c r="M21" s="86" t="s">
        <v>190</v>
      </c>
      <c r="Q21" s="114">
        <v>66046691.390000001</v>
      </c>
      <c r="R21" s="113">
        <v>53402906.93</v>
      </c>
      <c r="S21" s="113">
        <v>109111192.88</v>
      </c>
      <c r="T21" s="114">
        <v>1833000</v>
      </c>
      <c r="U21" s="113">
        <v>216187.92</v>
      </c>
      <c r="V21" s="113">
        <v>41168430.799999997</v>
      </c>
    </row>
    <row r="22" spans="1:22" ht="18" customHeight="1" x14ac:dyDescent="0.3">
      <c r="A22" s="29"/>
      <c r="B22" s="86" t="s">
        <v>103</v>
      </c>
      <c r="C22" s="29"/>
      <c r="D22" s="158"/>
      <c r="E22" s="128">
        <v>1</v>
      </c>
      <c r="F22" s="126">
        <v>94409.870739999998</v>
      </c>
      <c r="G22" s="126">
        <v>96919.871239999993</v>
      </c>
      <c r="H22" s="126">
        <v>371549.47730000003</v>
      </c>
      <c r="I22" s="126">
        <v>6751.2858699999997</v>
      </c>
      <c r="J22" s="126">
        <v>7678.9609199999995</v>
      </c>
      <c r="K22" s="126">
        <v>75202.643069999991</v>
      </c>
      <c r="L22" s="29"/>
      <c r="M22" s="116" t="s">
        <v>191</v>
      </c>
      <c r="Q22" s="114">
        <v>94409870.739999995</v>
      </c>
      <c r="R22" s="113">
        <v>96919871.239999995</v>
      </c>
      <c r="S22" s="113">
        <v>371549477.30000001</v>
      </c>
      <c r="T22" s="114">
        <v>6751285.8700000001</v>
      </c>
      <c r="U22" s="113">
        <v>7678960.9199999999</v>
      </c>
      <c r="V22" s="113">
        <v>75202643.069999993</v>
      </c>
    </row>
    <row r="23" spans="1:22" ht="18" customHeight="1" x14ac:dyDescent="0.3">
      <c r="A23" s="29"/>
      <c r="B23" s="86" t="s">
        <v>104</v>
      </c>
      <c r="C23" s="29"/>
      <c r="D23" s="158"/>
      <c r="E23" s="128">
        <v>3</v>
      </c>
      <c r="F23" s="126">
        <v>38345.336000000003</v>
      </c>
      <c r="G23" s="126">
        <v>25817.091</v>
      </c>
      <c r="H23" s="126">
        <v>9528.2450000000008</v>
      </c>
      <c r="I23" s="126">
        <v>30317.028719999998</v>
      </c>
      <c r="J23" s="126">
        <v>1222.9151399999998</v>
      </c>
      <c r="K23" s="126">
        <v>29094.113579999997</v>
      </c>
      <c r="L23" s="29"/>
      <c r="M23" s="86" t="s">
        <v>192</v>
      </c>
      <c r="Q23" s="114">
        <v>38345336</v>
      </c>
      <c r="R23" s="113">
        <v>25817091</v>
      </c>
      <c r="S23" s="113">
        <v>9528245</v>
      </c>
      <c r="T23" s="114">
        <v>30317028.719999999</v>
      </c>
      <c r="U23" s="113">
        <v>1222915.1399999999</v>
      </c>
      <c r="V23" s="113">
        <v>29094113.579999998</v>
      </c>
    </row>
    <row r="24" spans="1:22" ht="18" customHeight="1" x14ac:dyDescent="0.3">
      <c r="A24" s="29"/>
      <c r="B24" s="86" t="s">
        <v>105</v>
      </c>
      <c r="C24" s="29"/>
      <c r="D24" s="158"/>
      <c r="E24" s="128">
        <v>2</v>
      </c>
      <c r="F24" s="126">
        <v>333877.12336999999</v>
      </c>
      <c r="G24" s="126">
        <v>408758.90316699998</v>
      </c>
      <c r="H24" s="126">
        <v>74881.77979700001</v>
      </c>
      <c r="I24" s="126">
        <v>2807.98765</v>
      </c>
      <c r="J24" s="126">
        <v>4025.15272</v>
      </c>
      <c r="K24" s="126">
        <v>1782.83493</v>
      </c>
      <c r="L24" s="29"/>
      <c r="M24" s="86" t="s">
        <v>193</v>
      </c>
      <c r="Q24" s="114">
        <v>333877123.37</v>
      </c>
      <c r="R24" s="113">
        <v>408758903.167</v>
      </c>
      <c r="S24" s="113">
        <v>74881779.797000006</v>
      </c>
      <c r="T24" s="114">
        <v>2807987.65</v>
      </c>
      <c r="U24" s="113">
        <v>4025152.72</v>
      </c>
      <c r="V24" s="113">
        <v>1782834.93</v>
      </c>
    </row>
    <row r="25" spans="1:22" ht="18" customHeight="1" x14ac:dyDescent="0.3">
      <c r="A25" s="29"/>
      <c r="B25" s="86" t="s">
        <v>106</v>
      </c>
      <c r="C25" s="78"/>
      <c r="D25" s="158"/>
      <c r="E25" s="128">
        <v>1</v>
      </c>
      <c r="F25" s="126">
        <v>228139.94587</v>
      </c>
      <c r="G25" s="126">
        <v>108873.15715</v>
      </c>
      <c r="H25" s="126">
        <v>481863.25526999997</v>
      </c>
      <c r="I25" s="126">
        <v>3071.9786099999997</v>
      </c>
      <c r="J25" s="126">
        <v>1906.5067900000001</v>
      </c>
      <c r="K25" s="126">
        <v>44392.949649999995</v>
      </c>
      <c r="L25" s="29"/>
      <c r="M25" s="116" t="s">
        <v>194</v>
      </c>
      <c r="Q25" s="114">
        <v>228139945.87</v>
      </c>
      <c r="R25" s="113">
        <v>108873157.15000001</v>
      </c>
      <c r="S25" s="113">
        <v>481863255.26999998</v>
      </c>
      <c r="T25" s="114">
        <v>3071978.61</v>
      </c>
      <c r="U25" s="113">
        <v>1906506.79</v>
      </c>
      <c r="V25" s="113">
        <v>44392949.649999999</v>
      </c>
    </row>
    <row r="26" spans="1:22" ht="18" customHeight="1" x14ac:dyDescent="0.3">
      <c r="A26" s="29"/>
      <c r="B26" s="86" t="s">
        <v>107</v>
      </c>
      <c r="C26" s="78"/>
      <c r="D26" s="158"/>
      <c r="E26" s="128">
        <v>1</v>
      </c>
      <c r="F26" s="126">
        <v>55290.010820000003</v>
      </c>
      <c r="G26" s="126">
        <v>68340.454750000004</v>
      </c>
      <c r="H26" s="126">
        <v>125604.523</v>
      </c>
      <c r="I26" s="126">
        <v>362.2</v>
      </c>
      <c r="J26" s="126">
        <v>38</v>
      </c>
      <c r="K26" s="126">
        <v>4316.1542399999998</v>
      </c>
      <c r="L26" s="29"/>
      <c r="M26" s="116" t="s">
        <v>195</v>
      </c>
      <c r="Q26" s="114">
        <v>55290010.82</v>
      </c>
      <c r="R26" s="113">
        <v>68340454.75</v>
      </c>
      <c r="S26" s="113">
        <v>125604523</v>
      </c>
      <c r="T26" s="114">
        <v>362200</v>
      </c>
      <c r="U26" s="113">
        <v>38000</v>
      </c>
      <c r="V26" s="113">
        <v>4316154.24</v>
      </c>
    </row>
    <row r="27" spans="1:22" ht="3" customHeight="1" x14ac:dyDescent="0.3">
      <c r="A27" s="47"/>
      <c r="B27" s="47"/>
      <c r="C27" s="47"/>
      <c r="D27" s="47"/>
      <c r="E27" s="48"/>
      <c r="F27" s="61"/>
      <c r="G27" s="48"/>
      <c r="H27" s="48"/>
      <c r="I27" s="61"/>
      <c r="J27" s="48"/>
      <c r="K27" s="48"/>
      <c r="L27" s="47"/>
      <c r="M27" s="47"/>
    </row>
    <row r="28" spans="1:22" ht="3" customHeight="1" x14ac:dyDescent="0.3">
      <c r="A28" s="29"/>
      <c r="B28" s="29"/>
      <c r="C28" s="29"/>
      <c r="D28" s="29"/>
      <c r="E28" s="29"/>
    </row>
    <row r="29" spans="1:22" s="23" customFormat="1" ht="17.25" x14ac:dyDescent="0.5">
      <c r="B29" s="85" t="s">
        <v>91</v>
      </c>
      <c r="C29" s="85"/>
      <c r="D29" s="85"/>
      <c r="E29" s="85"/>
      <c r="F29" s="85"/>
      <c r="G29" s="85"/>
      <c r="H29" s="85"/>
      <c r="N29" s="53"/>
    </row>
    <row r="30" spans="1:22" s="23" customFormat="1" ht="17.25" x14ac:dyDescent="0.5">
      <c r="B30" s="85" t="s">
        <v>92</v>
      </c>
      <c r="C30" s="85"/>
      <c r="D30" s="85"/>
      <c r="E30" s="85"/>
      <c r="F30" s="85"/>
      <c r="G30" s="85"/>
      <c r="H30" s="85"/>
      <c r="N30" s="53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9"/>
  <sheetViews>
    <sheetView showGridLines="0" view="pageBreakPreview" zoomScaleSheetLayoutView="100" workbookViewId="0">
      <selection activeCell="F39" sqref="F39:L4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9" customWidth="1"/>
    <col min="14" max="14" width="2.7109375" style="11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18.399999999999999</v>
      </c>
      <c r="D1" s="2" t="s">
        <v>111</v>
      </c>
      <c r="M1" s="4"/>
    </row>
    <row r="2" spans="1:14" s="5" customFormat="1" x14ac:dyDescent="0.3">
      <c r="B2" s="1" t="s">
        <v>73</v>
      </c>
      <c r="C2" s="3">
        <v>18.399999999999999</v>
      </c>
      <c r="D2" s="6" t="s">
        <v>110</v>
      </c>
    </row>
    <row r="3" spans="1:14" s="31" customFormat="1" ht="6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4" s="32" customFormat="1" ht="21" customHeight="1" x14ac:dyDescent="0.3">
      <c r="A4" s="172" t="s">
        <v>66</v>
      </c>
      <c r="B4" s="209"/>
      <c r="C4" s="209"/>
      <c r="D4" s="210"/>
      <c r="E4" s="16"/>
      <c r="F4" s="214" t="s">
        <v>69</v>
      </c>
      <c r="G4" s="215"/>
      <c r="H4" s="216"/>
      <c r="I4" s="214" t="s">
        <v>70</v>
      </c>
      <c r="J4" s="215"/>
      <c r="K4" s="215"/>
      <c r="L4" s="216"/>
      <c r="M4" s="217" t="s">
        <v>67</v>
      </c>
    </row>
    <row r="5" spans="1:14" s="32" customFormat="1" ht="17.25" x14ac:dyDescent="0.3">
      <c r="A5" s="211"/>
      <c r="B5" s="211"/>
      <c r="C5" s="211"/>
      <c r="D5" s="212"/>
      <c r="E5" s="20"/>
      <c r="F5" s="177" t="s">
        <v>77</v>
      </c>
      <c r="G5" s="220"/>
      <c r="H5" s="178"/>
      <c r="I5" s="177" t="s">
        <v>78</v>
      </c>
      <c r="J5" s="220"/>
      <c r="K5" s="220"/>
      <c r="L5" s="178"/>
      <c r="M5" s="218"/>
    </row>
    <row r="6" spans="1:14" s="32" customFormat="1" ht="21" customHeight="1" x14ac:dyDescent="0.3">
      <c r="A6" s="211"/>
      <c r="B6" s="211"/>
      <c r="C6" s="211"/>
      <c r="D6" s="212"/>
      <c r="E6" s="20"/>
      <c r="G6" s="76"/>
      <c r="H6" s="76"/>
      <c r="J6" s="20" t="s">
        <v>62</v>
      </c>
      <c r="L6" s="76"/>
      <c r="M6" s="218"/>
    </row>
    <row r="7" spans="1:14" s="32" customFormat="1" ht="17.25" customHeight="1" x14ac:dyDescent="0.3">
      <c r="A7" s="211"/>
      <c r="B7" s="211"/>
      <c r="C7" s="211"/>
      <c r="D7" s="212"/>
      <c r="E7" s="20" t="s">
        <v>0</v>
      </c>
      <c r="F7" s="18" t="s">
        <v>22</v>
      </c>
      <c r="G7" s="20" t="s">
        <v>23</v>
      </c>
      <c r="H7" s="18" t="s">
        <v>24</v>
      </c>
      <c r="I7" s="20" t="s">
        <v>8</v>
      </c>
      <c r="J7" s="20" t="s">
        <v>63</v>
      </c>
      <c r="K7" s="20" t="s">
        <v>25</v>
      </c>
      <c r="L7" s="18" t="s">
        <v>26</v>
      </c>
      <c r="M7" s="218"/>
    </row>
    <row r="8" spans="1:14" s="32" customFormat="1" ht="17.25" customHeight="1" x14ac:dyDescent="0.3">
      <c r="A8" s="176"/>
      <c r="B8" s="176"/>
      <c r="C8" s="176"/>
      <c r="D8" s="213"/>
      <c r="E8" s="20" t="s">
        <v>1</v>
      </c>
      <c r="F8" s="22" t="s">
        <v>27</v>
      </c>
      <c r="G8" s="20" t="s">
        <v>71</v>
      </c>
      <c r="H8" s="18" t="s">
        <v>28</v>
      </c>
      <c r="I8" s="20" t="s">
        <v>30</v>
      </c>
      <c r="J8" s="25" t="s">
        <v>64</v>
      </c>
      <c r="K8" s="20" t="s">
        <v>29</v>
      </c>
      <c r="L8" s="67" t="s">
        <v>72</v>
      </c>
      <c r="M8" s="219"/>
    </row>
    <row r="9" spans="1:14" s="32" customFormat="1" ht="3" customHeight="1" x14ac:dyDescent="0.3">
      <c r="A9" s="53"/>
      <c r="B9" s="53"/>
      <c r="C9" s="53"/>
      <c r="D9" s="53"/>
      <c r="E9" s="16"/>
      <c r="F9" s="16"/>
      <c r="G9" s="16"/>
      <c r="H9" s="16"/>
      <c r="I9" s="16"/>
      <c r="J9" s="16"/>
      <c r="K9" s="16"/>
      <c r="L9" s="16"/>
      <c r="M9" s="68"/>
    </row>
    <row r="10" spans="1:14" s="44" customFormat="1" ht="24.75" customHeight="1" x14ac:dyDescent="0.3">
      <c r="A10" s="206" t="s">
        <v>42</v>
      </c>
      <c r="B10" s="206"/>
      <c r="C10" s="206"/>
      <c r="D10" s="206"/>
      <c r="E10" s="159">
        <f>SUM(E11:E28,E39:E46)</f>
        <v>192</v>
      </c>
      <c r="F10" s="159">
        <f t="shared" ref="F10:L10" si="0">SUM(F11:F28,F39:F46)</f>
        <v>135</v>
      </c>
      <c r="G10" s="159">
        <f t="shared" si="0"/>
        <v>3</v>
      </c>
      <c r="H10" s="159">
        <f t="shared" si="0"/>
        <v>0</v>
      </c>
      <c r="I10" s="159">
        <f t="shared" si="0"/>
        <v>17</v>
      </c>
      <c r="J10" s="159">
        <f t="shared" si="0"/>
        <v>14</v>
      </c>
      <c r="K10" s="159">
        <f t="shared" si="0"/>
        <v>2</v>
      </c>
      <c r="L10" s="159">
        <f t="shared" si="0"/>
        <v>21</v>
      </c>
      <c r="M10" s="69" t="s">
        <v>1</v>
      </c>
    </row>
    <row r="11" spans="1:14" s="44" customFormat="1" ht="18.95" customHeight="1" x14ac:dyDescent="0.3">
      <c r="A11" s="1"/>
      <c r="B11" s="86" t="s">
        <v>93</v>
      </c>
      <c r="C11" s="79"/>
      <c r="D11" s="18"/>
      <c r="E11" s="160">
        <f>SUM(F11:L11)</f>
        <v>43</v>
      </c>
      <c r="F11" s="161">
        <v>11</v>
      </c>
      <c r="G11" s="162">
        <v>0</v>
      </c>
      <c r="H11" s="161">
        <v>0</v>
      </c>
      <c r="I11" s="162">
        <v>13</v>
      </c>
      <c r="J11" s="162">
        <v>4</v>
      </c>
      <c r="K11" s="161">
        <v>2</v>
      </c>
      <c r="L11" s="162">
        <v>13</v>
      </c>
      <c r="M11" s="117" t="s">
        <v>181</v>
      </c>
      <c r="N11" s="43"/>
    </row>
    <row r="12" spans="1:14" s="44" customFormat="1" ht="18.95" customHeight="1" x14ac:dyDescent="0.3">
      <c r="A12" s="1"/>
      <c r="B12" s="86" t="s">
        <v>94</v>
      </c>
      <c r="C12" s="79"/>
      <c r="D12" s="18"/>
      <c r="E12" s="160">
        <f t="shared" ref="E12:E28" si="1">SUM(F12:L12)</f>
        <v>4</v>
      </c>
      <c r="F12" s="161">
        <v>3</v>
      </c>
      <c r="G12" s="162">
        <v>0</v>
      </c>
      <c r="H12" s="161">
        <v>0</v>
      </c>
      <c r="I12" s="162">
        <v>0</v>
      </c>
      <c r="J12" s="162">
        <v>1</v>
      </c>
      <c r="K12" s="161">
        <v>0</v>
      </c>
      <c r="L12" s="162">
        <v>0</v>
      </c>
      <c r="M12" s="117" t="s">
        <v>182</v>
      </c>
      <c r="N12" s="43"/>
    </row>
    <row r="13" spans="1:14" s="44" customFormat="1" ht="18.95" customHeight="1" x14ac:dyDescent="0.3">
      <c r="A13" s="1"/>
      <c r="B13" s="86" t="s">
        <v>95</v>
      </c>
      <c r="C13" s="18"/>
      <c r="D13" s="18"/>
      <c r="E13" s="160">
        <f t="shared" si="1"/>
        <v>4</v>
      </c>
      <c r="F13" s="161">
        <v>3</v>
      </c>
      <c r="G13" s="162">
        <v>0</v>
      </c>
      <c r="H13" s="161">
        <v>0</v>
      </c>
      <c r="I13" s="162">
        <v>0</v>
      </c>
      <c r="J13" s="162">
        <v>0</v>
      </c>
      <c r="K13" s="161">
        <v>0</v>
      </c>
      <c r="L13" s="162">
        <v>1</v>
      </c>
      <c r="M13" s="117" t="s">
        <v>183</v>
      </c>
      <c r="N13" s="43"/>
    </row>
    <row r="14" spans="1:14" s="44" customFormat="1" ht="18.95" customHeight="1" x14ac:dyDescent="0.3">
      <c r="A14" s="1"/>
      <c r="B14" s="86" t="s">
        <v>96</v>
      </c>
      <c r="C14" s="84"/>
      <c r="D14" s="18"/>
      <c r="E14" s="160">
        <f t="shared" si="1"/>
        <v>20</v>
      </c>
      <c r="F14" s="163">
        <v>18</v>
      </c>
      <c r="G14" s="162">
        <v>0</v>
      </c>
      <c r="H14" s="161">
        <v>0</v>
      </c>
      <c r="I14" s="162">
        <v>0</v>
      </c>
      <c r="J14" s="159">
        <v>2</v>
      </c>
      <c r="K14" s="161">
        <v>0</v>
      </c>
      <c r="L14" s="159">
        <v>0</v>
      </c>
      <c r="M14" s="118" t="s">
        <v>184</v>
      </c>
      <c r="N14" s="43"/>
    </row>
    <row r="15" spans="1:14" s="44" customFormat="1" ht="18.95" customHeight="1" x14ac:dyDescent="0.3">
      <c r="A15" s="1"/>
      <c r="B15" s="86" t="s">
        <v>97</v>
      </c>
      <c r="C15" s="78"/>
      <c r="D15" s="18"/>
      <c r="E15" s="160">
        <f t="shared" si="1"/>
        <v>5</v>
      </c>
      <c r="F15" s="163">
        <v>5</v>
      </c>
      <c r="G15" s="162">
        <v>0</v>
      </c>
      <c r="H15" s="161">
        <v>0</v>
      </c>
      <c r="I15" s="162">
        <v>0</v>
      </c>
      <c r="J15" s="159">
        <v>0</v>
      </c>
      <c r="K15" s="161">
        <v>0</v>
      </c>
      <c r="L15" s="159">
        <v>0</v>
      </c>
      <c r="M15" s="118" t="s">
        <v>185</v>
      </c>
      <c r="N15" s="43"/>
    </row>
    <row r="16" spans="1:14" s="44" customFormat="1" ht="18.95" customHeight="1" x14ac:dyDescent="0.3">
      <c r="A16" s="1"/>
      <c r="B16" s="86" t="s">
        <v>98</v>
      </c>
      <c r="C16" s="84"/>
      <c r="D16" s="18"/>
      <c r="E16" s="160">
        <f t="shared" si="1"/>
        <v>13</v>
      </c>
      <c r="F16" s="163">
        <v>11</v>
      </c>
      <c r="G16" s="162">
        <v>0</v>
      </c>
      <c r="H16" s="161">
        <v>0</v>
      </c>
      <c r="I16" s="162">
        <v>0</v>
      </c>
      <c r="J16" s="159">
        <v>1</v>
      </c>
      <c r="K16" s="161">
        <v>0</v>
      </c>
      <c r="L16" s="159">
        <v>1</v>
      </c>
      <c r="M16" s="118" t="s">
        <v>186</v>
      </c>
      <c r="N16" s="43"/>
    </row>
    <row r="17" spans="1:15" s="44" customFormat="1" ht="18.95" customHeight="1" x14ac:dyDescent="0.3">
      <c r="A17" s="1"/>
      <c r="B17" s="86" t="s">
        <v>99</v>
      </c>
      <c r="C17" s="84"/>
      <c r="D17" s="18"/>
      <c r="E17" s="160">
        <f t="shared" si="1"/>
        <v>8</v>
      </c>
      <c r="F17" s="163">
        <v>8</v>
      </c>
      <c r="G17" s="162">
        <v>0</v>
      </c>
      <c r="H17" s="161">
        <v>0</v>
      </c>
      <c r="I17" s="162">
        <v>0</v>
      </c>
      <c r="J17" s="159">
        <v>0</v>
      </c>
      <c r="K17" s="161">
        <v>0</v>
      </c>
      <c r="L17" s="159">
        <v>0</v>
      </c>
      <c r="M17" s="117" t="s">
        <v>187</v>
      </c>
      <c r="N17" s="43"/>
    </row>
    <row r="18" spans="1:15" s="44" customFormat="1" ht="18.95" customHeight="1" x14ac:dyDescent="0.3">
      <c r="A18" s="1"/>
      <c r="B18" s="86" t="s">
        <v>100</v>
      </c>
      <c r="C18" s="84"/>
      <c r="D18" s="18"/>
      <c r="E18" s="160">
        <f t="shared" si="1"/>
        <v>4</v>
      </c>
      <c r="F18" s="163">
        <v>4</v>
      </c>
      <c r="G18" s="162">
        <v>0</v>
      </c>
      <c r="H18" s="161">
        <v>0</v>
      </c>
      <c r="I18" s="162">
        <v>0</v>
      </c>
      <c r="J18" s="159">
        <v>0</v>
      </c>
      <c r="K18" s="161">
        <v>0</v>
      </c>
      <c r="L18" s="159">
        <v>0</v>
      </c>
      <c r="M18" s="118" t="s">
        <v>188</v>
      </c>
      <c r="N18" s="43"/>
    </row>
    <row r="19" spans="1:15" s="44" customFormat="1" ht="18.95" customHeight="1" x14ac:dyDescent="0.3">
      <c r="A19" s="1"/>
      <c r="B19" s="86" t="s">
        <v>113</v>
      </c>
      <c r="C19" s="84"/>
      <c r="D19" s="18"/>
      <c r="E19" s="160">
        <f t="shared" si="1"/>
        <v>5</v>
      </c>
      <c r="F19" s="163">
        <v>4</v>
      </c>
      <c r="G19" s="162">
        <v>0</v>
      </c>
      <c r="H19" s="161">
        <v>0</v>
      </c>
      <c r="I19" s="162">
        <v>0</v>
      </c>
      <c r="J19" s="159">
        <v>0</v>
      </c>
      <c r="K19" s="161">
        <v>0</v>
      </c>
      <c r="L19" s="159">
        <v>1</v>
      </c>
      <c r="M19" s="117" t="s">
        <v>196</v>
      </c>
      <c r="N19" s="43"/>
    </row>
    <row r="20" spans="1:15" s="44" customFormat="1" ht="18.95" customHeight="1" x14ac:dyDescent="0.3">
      <c r="A20" s="1"/>
      <c r="B20" s="86" t="s">
        <v>101</v>
      </c>
      <c r="C20" s="84"/>
      <c r="D20" s="18"/>
      <c r="E20" s="160">
        <f t="shared" si="1"/>
        <v>12</v>
      </c>
      <c r="F20" s="163">
        <v>9</v>
      </c>
      <c r="G20" s="162">
        <v>0</v>
      </c>
      <c r="H20" s="161">
        <v>0</v>
      </c>
      <c r="I20" s="159">
        <v>1</v>
      </c>
      <c r="J20" s="159">
        <v>0</v>
      </c>
      <c r="K20" s="161">
        <v>0</v>
      </c>
      <c r="L20" s="159">
        <v>2</v>
      </c>
      <c r="M20" s="118" t="s">
        <v>189</v>
      </c>
      <c r="N20" s="43"/>
    </row>
    <row r="21" spans="1:15" s="29" customFormat="1" ht="18.95" customHeight="1" x14ac:dyDescent="0.3">
      <c r="A21" s="1"/>
      <c r="B21" s="86" t="s">
        <v>102</v>
      </c>
      <c r="C21" s="19"/>
      <c r="D21" s="18"/>
      <c r="E21" s="160">
        <f t="shared" si="1"/>
        <v>2</v>
      </c>
      <c r="F21" s="161">
        <v>2</v>
      </c>
      <c r="G21" s="162">
        <v>0</v>
      </c>
      <c r="H21" s="161">
        <v>0</v>
      </c>
      <c r="I21" s="162">
        <v>0</v>
      </c>
      <c r="J21" s="162">
        <v>0</v>
      </c>
      <c r="K21" s="161">
        <v>0</v>
      </c>
      <c r="L21" s="162">
        <v>0</v>
      </c>
      <c r="M21" s="118" t="s">
        <v>190</v>
      </c>
      <c r="N21" s="35"/>
    </row>
    <row r="22" spans="1:15" s="29" customFormat="1" ht="18.95" customHeight="1" x14ac:dyDescent="0.3">
      <c r="A22" s="1"/>
      <c r="B22" s="86" t="s">
        <v>103</v>
      </c>
      <c r="C22" s="19"/>
      <c r="D22" s="18"/>
      <c r="E22" s="160">
        <f t="shared" si="1"/>
        <v>4</v>
      </c>
      <c r="F22" s="161">
        <v>4</v>
      </c>
      <c r="G22" s="162">
        <v>0</v>
      </c>
      <c r="H22" s="161">
        <v>0</v>
      </c>
      <c r="I22" s="162">
        <v>0</v>
      </c>
      <c r="J22" s="162">
        <v>0</v>
      </c>
      <c r="K22" s="161">
        <v>0</v>
      </c>
      <c r="L22" s="162">
        <v>0</v>
      </c>
      <c r="M22" s="117" t="s">
        <v>191</v>
      </c>
      <c r="N22" s="35"/>
    </row>
    <row r="23" spans="1:15" s="29" customFormat="1" ht="18.95" customHeight="1" x14ac:dyDescent="0.3">
      <c r="A23" s="1"/>
      <c r="B23" s="86" t="s">
        <v>104</v>
      </c>
      <c r="C23" s="19"/>
      <c r="D23" s="18"/>
      <c r="E23" s="160">
        <f t="shared" si="1"/>
        <v>18</v>
      </c>
      <c r="F23" s="161">
        <v>10</v>
      </c>
      <c r="G23" s="162">
        <v>2</v>
      </c>
      <c r="H23" s="161">
        <v>0</v>
      </c>
      <c r="I23" s="162">
        <v>3</v>
      </c>
      <c r="J23" s="162">
        <v>2</v>
      </c>
      <c r="K23" s="161">
        <v>0</v>
      </c>
      <c r="L23" s="162">
        <v>1</v>
      </c>
      <c r="M23" s="118" t="s">
        <v>192</v>
      </c>
      <c r="N23" s="35"/>
    </row>
    <row r="24" spans="1:15" s="29" customFormat="1" ht="18.95" customHeight="1" x14ac:dyDescent="0.3">
      <c r="A24" s="1"/>
      <c r="B24" s="86" t="s">
        <v>105</v>
      </c>
      <c r="C24" s="19"/>
      <c r="D24" s="18"/>
      <c r="E24" s="160">
        <f t="shared" si="1"/>
        <v>10</v>
      </c>
      <c r="F24" s="161">
        <v>7</v>
      </c>
      <c r="G24" s="162">
        <v>0</v>
      </c>
      <c r="H24" s="161">
        <v>0</v>
      </c>
      <c r="I24" s="162">
        <v>0</v>
      </c>
      <c r="J24" s="162">
        <v>2</v>
      </c>
      <c r="K24" s="161">
        <v>0</v>
      </c>
      <c r="L24" s="162">
        <v>1</v>
      </c>
      <c r="M24" s="118" t="s">
        <v>193</v>
      </c>
      <c r="N24" s="35"/>
    </row>
    <row r="25" spans="1:15" s="29" customFormat="1" ht="18.95" customHeight="1" x14ac:dyDescent="0.3">
      <c r="A25" s="1"/>
      <c r="B25" s="86" t="s">
        <v>114</v>
      </c>
      <c r="C25" s="32"/>
      <c r="D25" s="18"/>
      <c r="E25" s="160">
        <f t="shared" si="1"/>
        <v>6</v>
      </c>
      <c r="F25" s="161">
        <v>6</v>
      </c>
      <c r="G25" s="162">
        <v>0</v>
      </c>
      <c r="H25" s="161">
        <v>0</v>
      </c>
      <c r="I25" s="162">
        <v>0</v>
      </c>
      <c r="J25" s="162">
        <v>0</v>
      </c>
      <c r="K25" s="161">
        <v>0</v>
      </c>
      <c r="L25" s="162">
        <v>0</v>
      </c>
      <c r="M25" s="117" t="s">
        <v>197</v>
      </c>
      <c r="N25" s="35"/>
    </row>
    <row r="26" spans="1:15" s="29" customFormat="1" ht="18.95" customHeight="1" x14ac:dyDescent="0.3">
      <c r="A26" s="1"/>
      <c r="B26" s="86" t="s">
        <v>106</v>
      </c>
      <c r="C26" s="32"/>
      <c r="D26" s="18"/>
      <c r="E26" s="160">
        <f t="shared" si="1"/>
        <v>5</v>
      </c>
      <c r="F26" s="161">
        <v>4</v>
      </c>
      <c r="G26" s="162">
        <v>0</v>
      </c>
      <c r="H26" s="161">
        <v>0</v>
      </c>
      <c r="I26" s="162">
        <v>0</v>
      </c>
      <c r="J26" s="162">
        <v>1</v>
      </c>
      <c r="K26" s="161">
        <v>0</v>
      </c>
      <c r="L26" s="162">
        <v>0</v>
      </c>
      <c r="M26" s="117" t="s">
        <v>194</v>
      </c>
      <c r="N26" s="35"/>
    </row>
    <row r="27" spans="1:15" ht="18.95" customHeight="1" x14ac:dyDescent="0.3">
      <c r="A27" s="1"/>
      <c r="B27" s="86" t="s">
        <v>115</v>
      </c>
      <c r="C27" s="18"/>
      <c r="D27" s="18"/>
      <c r="E27" s="160">
        <f t="shared" si="1"/>
        <v>3</v>
      </c>
      <c r="F27" s="161">
        <v>2</v>
      </c>
      <c r="G27" s="162">
        <v>1</v>
      </c>
      <c r="H27" s="161">
        <v>0</v>
      </c>
      <c r="I27" s="162">
        <v>0</v>
      </c>
      <c r="J27" s="162">
        <v>0</v>
      </c>
      <c r="K27" s="161">
        <v>0</v>
      </c>
      <c r="L27" s="162">
        <v>0</v>
      </c>
      <c r="M27" s="118" t="s">
        <v>198</v>
      </c>
      <c r="N27" s="105"/>
    </row>
    <row r="28" spans="1:15" ht="18.95" customHeight="1" x14ac:dyDescent="0.3">
      <c r="A28" s="19"/>
      <c r="B28" s="86" t="s">
        <v>107</v>
      </c>
      <c r="C28" s="124"/>
      <c r="D28" s="124"/>
      <c r="E28" s="160">
        <f t="shared" si="1"/>
        <v>6</v>
      </c>
      <c r="F28" s="161">
        <v>6</v>
      </c>
      <c r="G28" s="162">
        <v>0</v>
      </c>
      <c r="H28" s="161">
        <v>0</v>
      </c>
      <c r="I28" s="162">
        <v>0</v>
      </c>
      <c r="J28" s="162">
        <v>0</v>
      </c>
      <c r="K28" s="161">
        <v>0</v>
      </c>
      <c r="L28" s="162">
        <v>0</v>
      </c>
      <c r="M28" s="117" t="s">
        <v>195</v>
      </c>
      <c r="N28" s="35"/>
    </row>
    <row r="29" spans="1:15" ht="3" customHeight="1" x14ac:dyDescent="0.3">
      <c r="A29" s="19"/>
      <c r="B29" s="19"/>
      <c r="C29" s="19"/>
      <c r="D29" s="19"/>
      <c r="E29" s="21"/>
      <c r="F29" s="19"/>
      <c r="G29" s="21"/>
      <c r="H29" s="19"/>
      <c r="I29" s="21"/>
      <c r="J29" s="21"/>
      <c r="K29" s="19"/>
      <c r="L29" s="21"/>
      <c r="M29" s="123"/>
      <c r="N29" s="35"/>
    </row>
    <row r="30" spans="1:15" ht="3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5" x14ac:dyDescent="0.3">
      <c r="A31" s="1"/>
      <c r="B31" s="2" t="s">
        <v>3</v>
      </c>
      <c r="C31" s="3">
        <v>18.399999999999999</v>
      </c>
      <c r="D31" s="2" t="s">
        <v>112</v>
      </c>
      <c r="E31" s="1"/>
      <c r="F31" s="1"/>
      <c r="G31" s="1"/>
      <c r="H31" s="1"/>
      <c r="I31" s="1"/>
      <c r="J31" s="1"/>
      <c r="K31" s="19"/>
      <c r="L31" s="1"/>
      <c r="M31" s="4"/>
      <c r="N31" s="1"/>
      <c r="O31" s="1"/>
    </row>
    <row r="32" spans="1:15" x14ac:dyDescent="0.3">
      <c r="A32" s="5"/>
      <c r="B32" s="1" t="s">
        <v>73</v>
      </c>
      <c r="C32" s="3">
        <v>18.399999999999999</v>
      </c>
      <c r="D32" s="6" t="s">
        <v>110</v>
      </c>
      <c r="E32" s="5"/>
      <c r="F32" s="5"/>
      <c r="G32" s="5"/>
      <c r="H32" s="5"/>
      <c r="I32" s="5"/>
      <c r="J32" s="5"/>
      <c r="K32" s="19"/>
      <c r="L32" s="5"/>
      <c r="M32" s="5"/>
      <c r="N32" s="5"/>
      <c r="O32" s="5"/>
    </row>
    <row r="33" spans="1:15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83" t="s">
        <v>41</v>
      </c>
      <c r="N33" s="31"/>
      <c r="O33" s="31"/>
    </row>
    <row r="34" spans="1:15" x14ac:dyDescent="0.3">
      <c r="A34" s="172" t="s">
        <v>66</v>
      </c>
      <c r="B34" s="209"/>
      <c r="C34" s="209"/>
      <c r="D34" s="210"/>
      <c r="E34" s="16"/>
      <c r="F34" s="214" t="s">
        <v>69</v>
      </c>
      <c r="G34" s="215"/>
      <c r="H34" s="216"/>
      <c r="I34" s="214" t="s">
        <v>70</v>
      </c>
      <c r="J34" s="215"/>
      <c r="K34" s="215"/>
      <c r="L34" s="216"/>
      <c r="M34" s="217" t="s">
        <v>67</v>
      </c>
      <c r="N34" s="32"/>
      <c r="O34" s="32"/>
    </row>
    <row r="35" spans="1:15" x14ac:dyDescent="0.3">
      <c r="A35" s="211"/>
      <c r="B35" s="211"/>
      <c r="C35" s="211"/>
      <c r="D35" s="212"/>
      <c r="E35" s="20"/>
      <c r="F35" s="177" t="s">
        <v>77</v>
      </c>
      <c r="G35" s="220"/>
      <c r="H35" s="178"/>
      <c r="I35" s="177" t="s">
        <v>78</v>
      </c>
      <c r="J35" s="220"/>
      <c r="K35" s="220"/>
      <c r="L35" s="178"/>
      <c r="M35" s="218"/>
      <c r="N35" s="32"/>
      <c r="O35" s="32"/>
    </row>
    <row r="36" spans="1:15" x14ac:dyDescent="0.3">
      <c r="A36" s="211"/>
      <c r="B36" s="211"/>
      <c r="C36" s="211"/>
      <c r="D36" s="212"/>
      <c r="E36" s="20"/>
      <c r="F36" s="32"/>
      <c r="G36" s="76"/>
      <c r="H36" s="76"/>
      <c r="I36" s="32"/>
      <c r="J36" s="20" t="s">
        <v>62</v>
      </c>
      <c r="K36" s="32"/>
      <c r="L36" s="76"/>
      <c r="M36" s="218"/>
      <c r="N36" s="32"/>
      <c r="O36" s="32"/>
    </row>
    <row r="37" spans="1:15" x14ac:dyDescent="0.3">
      <c r="A37" s="211"/>
      <c r="B37" s="211"/>
      <c r="C37" s="211"/>
      <c r="D37" s="212"/>
      <c r="E37" s="20" t="s">
        <v>0</v>
      </c>
      <c r="F37" s="18" t="s">
        <v>22</v>
      </c>
      <c r="G37" s="20" t="s">
        <v>23</v>
      </c>
      <c r="H37" s="18" t="s">
        <v>24</v>
      </c>
      <c r="I37" s="20" t="s">
        <v>8</v>
      </c>
      <c r="J37" s="20" t="s">
        <v>63</v>
      </c>
      <c r="K37" s="20" t="s">
        <v>25</v>
      </c>
      <c r="L37" s="18" t="s">
        <v>26</v>
      </c>
      <c r="M37" s="218"/>
      <c r="N37" s="32"/>
      <c r="O37" s="32"/>
    </row>
    <row r="38" spans="1:15" x14ac:dyDescent="0.3">
      <c r="A38" s="176"/>
      <c r="B38" s="176"/>
      <c r="C38" s="176"/>
      <c r="D38" s="213"/>
      <c r="E38" s="20" t="s">
        <v>1</v>
      </c>
      <c r="F38" s="81" t="s">
        <v>27</v>
      </c>
      <c r="G38" s="20" t="s">
        <v>71</v>
      </c>
      <c r="H38" s="18" t="s">
        <v>28</v>
      </c>
      <c r="I38" s="20" t="s">
        <v>30</v>
      </c>
      <c r="J38" s="25" t="s">
        <v>64</v>
      </c>
      <c r="K38" s="20" t="s">
        <v>29</v>
      </c>
      <c r="L38" s="82" t="s">
        <v>72</v>
      </c>
      <c r="M38" s="219"/>
      <c r="N38" s="32"/>
      <c r="O38" s="32"/>
    </row>
    <row r="39" spans="1:15" x14ac:dyDescent="0.3">
      <c r="A39" s="89"/>
      <c r="B39" s="90" t="s">
        <v>116</v>
      </c>
      <c r="C39" s="91"/>
      <c r="D39" s="91"/>
      <c r="E39" s="164">
        <f>SUM(F39:L39)</f>
        <v>6</v>
      </c>
      <c r="F39" s="164">
        <v>6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17" t="s">
        <v>199</v>
      </c>
      <c r="N39" s="32"/>
      <c r="O39" s="32"/>
    </row>
    <row r="40" spans="1:15" x14ac:dyDescent="0.3">
      <c r="A40" s="84"/>
      <c r="B40" s="87" t="s">
        <v>117</v>
      </c>
      <c r="C40" s="84"/>
      <c r="D40" s="84"/>
      <c r="E40" s="162">
        <f t="shared" ref="E40:E44" si="2">SUM(F40:L40)</f>
        <v>1</v>
      </c>
      <c r="F40" s="159">
        <v>1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19" t="s">
        <v>200</v>
      </c>
      <c r="N40" s="44"/>
      <c r="O40" s="44"/>
    </row>
    <row r="41" spans="1:15" x14ac:dyDescent="0.3">
      <c r="A41" s="84"/>
      <c r="B41" s="86" t="s">
        <v>118</v>
      </c>
      <c r="C41" s="84"/>
      <c r="D41" s="84"/>
      <c r="E41" s="162">
        <f t="shared" si="2"/>
        <v>2</v>
      </c>
      <c r="F41" s="161">
        <v>2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20" t="s">
        <v>201</v>
      </c>
      <c r="N41" s="44"/>
      <c r="O41" s="44"/>
    </row>
    <row r="42" spans="1:15" x14ac:dyDescent="0.3">
      <c r="A42" s="84"/>
      <c r="B42" s="86" t="s">
        <v>119</v>
      </c>
      <c r="C42" s="84"/>
      <c r="D42" s="84"/>
      <c r="E42" s="162">
        <f t="shared" si="2"/>
        <v>2</v>
      </c>
      <c r="F42" s="161">
        <v>2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18" t="s">
        <v>202</v>
      </c>
      <c r="N42" s="44"/>
      <c r="O42" s="44"/>
    </row>
    <row r="43" spans="1:15" x14ac:dyDescent="0.3">
      <c r="A43" s="84"/>
      <c r="B43" s="88" t="s">
        <v>120</v>
      </c>
      <c r="C43" s="84"/>
      <c r="D43" s="84"/>
      <c r="E43" s="162">
        <f t="shared" si="2"/>
        <v>2</v>
      </c>
      <c r="F43" s="161">
        <v>1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62">
        <v>1</v>
      </c>
      <c r="M43" s="118" t="s">
        <v>203</v>
      </c>
      <c r="N43" s="44"/>
      <c r="O43" s="44"/>
    </row>
    <row r="44" spans="1:15" x14ac:dyDescent="0.3">
      <c r="A44" s="84"/>
      <c r="B44" s="86" t="s">
        <v>121</v>
      </c>
      <c r="C44" s="84"/>
      <c r="D44" s="84"/>
      <c r="E44" s="162">
        <f t="shared" si="2"/>
        <v>6</v>
      </c>
      <c r="F44" s="163">
        <v>5</v>
      </c>
      <c r="G44" s="159">
        <v>0</v>
      </c>
      <c r="H44" s="159">
        <v>0</v>
      </c>
      <c r="I44" s="159">
        <v>0</v>
      </c>
      <c r="J44" s="159">
        <v>1</v>
      </c>
      <c r="K44" s="159">
        <v>0</v>
      </c>
      <c r="L44" s="159">
        <v>0</v>
      </c>
      <c r="M44" s="118" t="s">
        <v>204</v>
      </c>
      <c r="N44" s="44"/>
      <c r="O44" s="44"/>
    </row>
    <row r="45" spans="1:15" x14ac:dyDescent="0.3">
      <c r="A45" s="124"/>
      <c r="B45" s="86" t="s">
        <v>122</v>
      </c>
      <c r="C45" s="19"/>
      <c r="D45" s="19"/>
      <c r="E45" s="162">
        <f t="shared" ref="E45" si="3">SUM(F45:L45)</f>
        <v>1</v>
      </c>
      <c r="F45" s="163">
        <v>1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18" t="s">
        <v>205</v>
      </c>
      <c r="N45" s="44"/>
      <c r="O45" s="44"/>
    </row>
    <row r="46" spans="1:15" ht="6" customHeight="1" x14ac:dyDescent="0.3">
      <c r="A46" s="24"/>
      <c r="B46" s="92"/>
      <c r="C46" s="24"/>
      <c r="D46" s="24"/>
      <c r="E46" s="25"/>
      <c r="F46" s="122"/>
      <c r="G46" s="127"/>
      <c r="H46" s="127"/>
      <c r="I46" s="127"/>
      <c r="J46" s="127"/>
      <c r="K46" s="127"/>
      <c r="L46" s="127"/>
      <c r="M46" s="121"/>
      <c r="N46" s="44"/>
      <c r="O46" s="44"/>
    </row>
    <row r="47" spans="1:15" ht="6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5" x14ac:dyDescent="0.3">
      <c r="A48" s="10"/>
      <c r="B48" s="15" t="s">
        <v>108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32"/>
      <c r="N48" s="10"/>
      <c r="O48" s="10"/>
    </row>
    <row r="49" spans="1:15" x14ac:dyDescent="0.3">
      <c r="A49" s="10"/>
      <c r="B49" s="15" t="s">
        <v>109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32"/>
      <c r="N49" s="10"/>
      <c r="O49" s="10"/>
    </row>
  </sheetData>
  <mergeCells count="13">
    <mergeCell ref="A4:D8"/>
    <mergeCell ref="A10:D10"/>
    <mergeCell ref="M4:M8"/>
    <mergeCell ref="F4:H4"/>
    <mergeCell ref="F5:H5"/>
    <mergeCell ref="I4:L4"/>
    <mergeCell ref="I5:L5"/>
    <mergeCell ref="A34:D38"/>
    <mergeCell ref="F34:H34"/>
    <mergeCell ref="I34:L34"/>
    <mergeCell ref="M34:M38"/>
    <mergeCell ref="F35:H35"/>
    <mergeCell ref="I35:L3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showGridLines="0" tabSelected="1" view="pageBreakPreview" zoomScaleNormal="100" zoomScaleSheetLayoutView="100" workbookViewId="0">
      <selection activeCell="E33" sqref="E33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 x14ac:dyDescent="0.3">
      <c r="B1" s="2" t="s">
        <v>3</v>
      </c>
      <c r="C1" s="3">
        <v>18.5</v>
      </c>
      <c r="D1" s="2" t="s">
        <v>206</v>
      </c>
    </row>
    <row r="2" spans="1:8" s="5" customFormat="1" x14ac:dyDescent="0.3">
      <c r="B2" s="1" t="s">
        <v>73</v>
      </c>
      <c r="C2" s="3">
        <v>18.5</v>
      </c>
      <c r="D2" s="6" t="s">
        <v>207</v>
      </c>
    </row>
    <row r="3" spans="1:8" s="31" customFormat="1" ht="6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s="32" customFormat="1" ht="25.5" customHeight="1" x14ac:dyDescent="0.3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8" s="32" customFormat="1" ht="21" customHeight="1" x14ac:dyDescent="0.3">
      <c r="A5" s="222" t="s">
        <v>6</v>
      </c>
      <c r="B5" s="222"/>
      <c r="C5" s="222"/>
      <c r="D5" s="223"/>
      <c r="E5" s="35" t="s">
        <v>52</v>
      </c>
      <c r="F5" s="36" t="s">
        <v>47</v>
      </c>
      <c r="G5" s="35" t="s">
        <v>49</v>
      </c>
      <c r="H5" s="38" t="s">
        <v>51</v>
      </c>
    </row>
    <row r="6" spans="1:8" s="32" customFormat="1" ht="21" customHeight="1" x14ac:dyDescent="0.3">
      <c r="A6" s="222" t="s">
        <v>38</v>
      </c>
      <c r="B6" s="222"/>
      <c r="C6" s="222"/>
      <c r="D6" s="223"/>
      <c r="E6" s="35" t="s">
        <v>53</v>
      </c>
      <c r="F6" s="36" t="s">
        <v>54</v>
      </c>
      <c r="G6" s="36" t="s">
        <v>54</v>
      </c>
      <c r="H6" s="38" t="s">
        <v>54</v>
      </c>
    </row>
    <row r="7" spans="1:8" s="32" customFormat="1" ht="21" customHeight="1" x14ac:dyDescent="0.3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8" s="32" customFormat="1" x14ac:dyDescent="0.3">
      <c r="A8" s="40"/>
      <c r="B8" s="40"/>
      <c r="C8" s="40"/>
      <c r="D8" s="41"/>
      <c r="E8" s="35" t="s">
        <v>56</v>
      </c>
      <c r="F8" s="70" t="s">
        <v>57</v>
      </c>
      <c r="G8" s="70" t="s">
        <v>57</v>
      </c>
      <c r="H8" s="71" t="s">
        <v>57</v>
      </c>
    </row>
    <row r="9" spans="1:8" s="32" customFormat="1" ht="3" customHeight="1" x14ac:dyDescent="0.3">
      <c r="A9" s="42"/>
      <c r="B9" s="42"/>
      <c r="C9" s="42"/>
      <c r="D9" s="42"/>
      <c r="E9" s="72"/>
      <c r="F9" s="72"/>
      <c r="G9" s="72"/>
      <c r="H9" s="37"/>
    </row>
    <row r="10" spans="1:8" s="4" customFormat="1" ht="24" customHeight="1" x14ac:dyDescent="0.3">
      <c r="A10" s="221" t="s">
        <v>170</v>
      </c>
      <c r="B10" s="221"/>
      <c r="C10" s="221"/>
      <c r="D10" s="221"/>
      <c r="E10" s="106">
        <v>277724.46343815798</v>
      </c>
      <c r="F10" s="106">
        <v>37485715.868343502</v>
      </c>
      <c r="G10" s="106">
        <v>2059641.6010044001</v>
      </c>
      <c r="H10" s="107">
        <v>748636.44049420999</v>
      </c>
    </row>
    <row r="11" spans="1:8" s="4" customFormat="1" ht="24" customHeight="1" x14ac:dyDescent="0.3">
      <c r="A11" s="221" t="s">
        <v>171</v>
      </c>
      <c r="B11" s="221"/>
      <c r="C11" s="221"/>
      <c r="D11" s="221"/>
      <c r="E11" s="106">
        <v>296500</v>
      </c>
      <c r="F11" s="106">
        <v>42702193</v>
      </c>
      <c r="G11" s="106">
        <v>2182250</v>
      </c>
      <c r="H11" s="107">
        <v>816395</v>
      </c>
    </row>
    <row r="12" spans="1:8" s="4" customFormat="1" ht="24" customHeight="1" x14ac:dyDescent="0.3">
      <c r="A12" s="221" t="s">
        <v>172</v>
      </c>
      <c r="B12" s="221"/>
      <c r="C12" s="221"/>
      <c r="D12" s="221"/>
      <c r="E12" s="106">
        <v>309048</v>
      </c>
      <c r="F12" s="106">
        <v>46567182</v>
      </c>
      <c r="G12" s="106">
        <v>2336226</v>
      </c>
      <c r="H12" s="107">
        <v>886088</v>
      </c>
    </row>
    <row r="13" spans="1:8" s="44" customFormat="1" ht="24" customHeight="1" x14ac:dyDescent="0.3">
      <c r="A13" s="221" t="s">
        <v>173</v>
      </c>
      <c r="B13" s="221"/>
      <c r="C13" s="221"/>
      <c r="D13" s="221"/>
      <c r="E13" s="106">
        <v>321520</v>
      </c>
      <c r="F13" s="106">
        <v>49746406</v>
      </c>
      <c r="G13" s="106">
        <v>2572713</v>
      </c>
      <c r="H13" s="107">
        <v>949216</v>
      </c>
    </row>
    <row r="14" spans="1:8" s="44" customFormat="1" ht="24" customHeight="1" x14ac:dyDescent="0.3">
      <c r="A14" s="221" t="s">
        <v>174</v>
      </c>
      <c r="B14" s="221"/>
      <c r="C14" s="221"/>
      <c r="D14" s="221"/>
      <c r="E14" s="106">
        <v>357220</v>
      </c>
      <c r="F14" s="106">
        <v>59583230</v>
      </c>
      <c r="G14" s="106">
        <v>3067519</v>
      </c>
      <c r="H14" s="107">
        <v>1151383</v>
      </c>
    </row>
    <row r="15" spans="1:8" s="44" customFormat="1" ht="24" customHeight="1" x14ac:dyDescent="0.3">
      <c r="A15" s="221" t="s">
        <v>175</v>
      </c>
      <c r="B15" s="221"/>
      <c r="C15" s="221"/>
      <c r="D15" s="221"/>
      <c r="E15" s="106">
        <v>364642</v>
      </c>
      <c r="F15" s="106">
        <v>65025928</v>
      </c>
      <c r="G15" s="106">
        <v>3468284</v>
      </c>
      <c r="H15" s="107">
        <v>1245677</v>
      </c>
    </row>
    <row r="16" spans="1:8" s="44" customFormat="1" ht="24" customHeight="1" x14ac:dyDescent="0.3">
      <c r="A16" s="221" t="s">
        <v>176</v>
      </c>
      <c r="B16" s="221"/>
      <c r="C16" s="221"/>
      <c r="D16" s="221"/>
      <c r="E16" s="106">
        <v>410448</v>
      </c>
      <c r="F16" s="106">
        <v>90039752</v>
      </c>
      <c r="G16" s="106">
        <v>4213691</v>
      </c>
      <c r="H16" s="107">
        <v>1575756</v>
      </c>
    </row>
    <row r="17" spans="1:8" s="44" customFormat="1" ht="24" customHeight="1" x14ac:dyDescent="0.3">
      <c r="A17" s="221" t="s">
        <v>177</v>
      </c>
      <c r="B17" s="221"/>
      <c r="C17" s="221"/>
      <c r="D17" s="221"/>
      <c r="E17" s="106">
        <v>421288</v>
      </c>
      <c r="F17" s="106">
        <v>96558371</v>
      </c>
      <c r="G17" s="106">
        <v>5017617</v>
      </c>
      <c r="H17" s="107">
        <v>1635488</v>
      </c>
    </row>
    <row r="18" spans="1:8" s="44" customFormat="1" ht="24" customHeight="1" x14ac:dyDescent="0.3">
      <c r="A18" s="221" t="s">
        <v>178</v>
      </c>
      <c r="B18" s="221"/>
      <c r="C18" s="221"/>
      <c r="D18" s="221"/>
      <c r="E18" s="108">
        <v>436358</v>
      </c>
      <c r="F18" s="108">
        <v>95789640</v>
      </c>
      <c r="G18" s="109">
        <v>5488367</v>
      </c>
      <c r="H18" s="110">
        <v>1738046</v>
      </c>
    </row>
    <row r="19" spans="1:8" ht="24" customHeight="1" x14ac:dyDescent="0.3">
      <c r="A19" s="221" t="s">
        <v>179</v>
      </c>
      <c r="B19" s="221"/>
      <c r="C19" s="221"/>
      <c r="D19" s="221"/>
      <c r="E19" s="128">
        <v>437992</v>
      </c>
      <c r="F19" s="128">
        <v>112610769</v>
      </c>
      <c r="G19" s="129">
        <v>5502977</v>
      </c>
      <c r="H19" s="130">
        <v>2031839</v>
      </c>
    </row>
    <row r="20" spans="1:8" ht="3" customHeight="1" x14ac:dyDescent="0.3">
      <c r="A20" s="47"/>
      <c r="B20" s="47"/>
      <c r="C20" s="47"/>
      <c r="D20" s="47"/>
      <c r="E20" s="47"/>
      <c r="F20" s="48"/>
      <c r="G20" s="47"/>
      <c r="H20" s="49"/>
    </row>
    <row r="21" spans="1:8" ht="3" customHeight="1" x14ac:dyDescent="0.3">
      <c r="A21" s="29"/>
      <c r="B21" s="29"/>
      <c r="C21" s="29"/>
      <c r="D21" s="29"/>
      <c r="E21" s="29"/>
      <c r="F21" s="29"/>
      <c r="G21" s="29"/>
      <c r="H21" s="29"/>
    </row>
    <row r="22" spans="1:8" s="10" customFormat="1" ht="17.25" x14ac:dyDescent="0.3">
      <c r="B22" s="15" t="s">
        <v>59</v>
      </c>
    </row>
    <row r="23" spans="1:8" s="10" customFormat="1" ht="17.25" x14ac:dyDescent="0.3">
      <c r="B23" s="15" t="s">
        <v>58</v>
      </c>
    </row>
  </sheetData>
  <mergeCells count="12">
    <mergeCell ref="A5:D5"/>
    <mergeCell ref="A6:D6"/>
    <mergeCell ref="A12:D12"/>
    <mergeCell ref="A10:D10"/>
    <mergeCell ref="A11:D11"/>
    <mergeCell ref="A18:D18"/>
    <mergeCell ref="A19:D19"/>
    <mergeCell ref="A13:D13"/>
    <mergeCell ref="A14:D14"/>
    <mergeCell ref="A15:D15"/>
    <mergeCell ref="A16:D16"/>
    <mergeCell ref="A17:D1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2018-08-22T11:26:16Z</cp:lastPrinted>
  <dcterms:created xsi:type="dcterms:W3CDTF">1997-06-13T10:07:54Z</dcterms:created>
  <dcterms:modified xsi:type="dcterms:W3CDTF">2019-05-10T08:05:35Z</dcterms:modified>
</cp:coreProperties>
</file>