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5" sheetId="1" r:id="rId1"/>
  </sheets>
  <definedNames>
    <definedName name="_xlnm.Print_Area" localSheetId="0">'T-1.5'!$A$1:$R$26</definedName>
  </definedNames>
  <calcPr calcId="152511"/>
</workbook>
</file>

<file path=xl/calcChain.xml><?xml version="1.0" encoding="utf-8"?>
<calcChain xmlns="http://schemas.openxmlformats.org/spreadsheetml/2006/main">
  <c r="L12" i="1" l="1"/>
  <c r="L11" i="1"/>
  <c r="K12" i="1"/>
  <c r="K11" i="1"/>
  <c r="K10" i="1"/>
  <c r="K9" i="1"/>
  <c r="K8" i="1"/>
  <c r="J12" i="1"/>
  <c r="I12" i="1"/>
  <c r="J11" i="1"/>
  <c r="J10" i="1"/>
  <c r="I10" i="1"/>
  <c r="J9" i="1"/>
  <c r="I9" i="1"/>
  <c r="J8" i="1"/>
  <c r="L8" i="1"/>
  <c r="I8" i="1"/>
  <c r="I11" i="1" l="1"/>
  <c r="L10" i="1"/>
  <c r="L9" i="1"/>
</calcChain>
</file>

<file path=xl/sharedStrings.xml><?xml version="1.0" encoding="utf-8"?>
<sst xmlns="http://schemas.openxmlformats.org/spreadsheetml/2006/main" count="39" uniqueCount="37">
  <si>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</si>
  <si>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</si>
  <si>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</si>
  <si>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</si>
  <si>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</si>
  <si>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</si>
  <si>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</si>
  <si>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</si>
  <si>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</si>
  <si>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</si>
  <si>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</si>
  <si>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</si>
  <si>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</si>
  <si>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</si>
  <si>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</si>
  <si>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</si>
  <si>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</si>
  <si>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</si>
  <si>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</si>
  <si>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</si>
  <si>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</si>
  <si>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</si>
  <si>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</si>
  <si>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</si>
  <si>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</si>
  <si>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</si>
  <si>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</si>
  <si>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Live births</t>
  </si>
  <si>
    <t>พ.ศ. 2556</t>
  </si>
  <si>
    <t>พ.ศ. 2557</t>
  </si>
  <si>
    <t>พ.ศ. 2558</t>
  </si>
  <si>
    <t>พ.ศ. 2559</t>
  </si>
  <si>
    <t>พ.ศ. 2560</t>
  </si>
  <si>
    <t xml:space="preserve">        ที่มา:    สำนักงานสาธารณสุขจังหวัดยะลา</t>
  </si>
  <si>
    <t xml:space="preserve">          Source:    Yala Provincial Health Office </t>
  </si>
  <si>
    <t>จำนวนและอัตราเกิดมีชีพ การตาย ทารกตาย และมารดาตาย พ.ศ. 2556 - 2560</t>
  </si>
  <si>
    <t>Number and Rate of Live births, Death, Infant Mortality and Maternal Mortality: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</si>
</sst>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13" xfId="0" applyFont="1" applyBorder="1"/>
    <xf numFmtId="0" fontId="9" fillId="0" borderId="0" xfId="0" applyFont="1" applyBorder="1"/>
    <xf numFmtId="164" fontId="9" fillId="0" borderId="3" xfId="1" applyNumberFormat="1" applyFont="1" applyBorder="1"/>
    <xf numFmtId="164" fontId="9" fillId="0" borderId="3" xfId="1" applyNumberFormat="1" applyFont="1" applyBorder="1" applyAlignment="1">
      <alignment horizontal="right"/>
    </xf>
    <xf numFmtId="165" fontId="10" fillId="0" borderId="3" xfId="1" applyNumberFormat="1" applyFont="1" applyBorder="1"/>
    <xf numFmtId="165" fontId="10" fillId="0" borderId="3" xfId="1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/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1171577</xdr:colOff>
      <xdr:row>7</xdr:row>
      <xdr:rowOff>438150</xdr:rowOff>
    </xdr:from>
    <xdr:to>
      <xdr:col>15</xdr:col>
      <xdr:colOff>3</xdr:colOff>
      <xdr:row>19</xdr:row>
      <xdr:rowOff>200030</xdr:rowOff>
    </xdr:to>
    <xdr:grpSp>
      <xdr:nvGrpSpPr>
        <xdr:cNvPr id="6" name="Group 5"/>
        <xdr:cNvGrpSpPr/>
      </xdr:nvGrpSpPr>
      <xdr:grpSpPr>
        <a:xfrm>
          <a:off x="9429752" y="1800225"/>
          <a:ext cx="342901" cy="4676780"/>
          <a:chOff x="9429750" y="1524000"/>
          <a:chExt cx="523876" cy="4848230"/>
        </a:xfrm>
      </xdr:grpSpPr>
      <xdr:grpSp>
        <xdr:nvGrpSpPr>
          <xdr:cNvPr id="8" name="Group 7"/>
          <xdr:cNvGrpSpPr/>
        </xdr:nvGrpSpPr>
        <xdr:grpSpPr>
          <a:xfrm>
            <a:off x="9442126" y="5924548"/>
            <a:ext cx="511500" cy="447682"/>
            <a:chOff x="9470701" y="6162673"/>
            <a:chExt cx="511500" cy="447682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3728" y="6119646"/>
              <a:ext cx="425445" cy="51150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29750" y="15240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>
      <selection activeCell="K26" sqref="K26"/>
    </sheetView>
  </sheetViews>
  <sheetFormatPr defaultColWidth="9.140625" defaultRowHeight="18.75" x14ac:dyDescent="0.3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8.7109375" style="4" customWidth="1"/>
    <col min="14" max="14" width="2.28515625" style="5" customWidth="1"/>
    <col min="15" max="19" width="1.7109375" style="5" customWidth="1"/>
    <col min="20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35</v>
      </c>
      <c r="M1" s="7"/>
    </row>
    <row r="2" spans="1:13" s="3" customFormat="1" x14ac:dyDescent="0.3">
      <c r="B2" s="1" t="s">
        <v>12</v>
      </c>
      <c r="C2" s="2">
        <v>1.5</v>
      </c>
      <c r="D2" s="1" t="s">
        <v>36</v>
      </c>
      <c r="M2" s="8"/>
    </row>
    <row r="3" spans="1:13" ht="6" customHeight="1" x14ac:dyDescent="0.3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 x14ac:dyDescent="0.25">
      <c r="A4" s="36" t="s">
        <v>1</v>
      </c>
      <c r="B4" s="36"/>
      <c r="C4" s="36"/>
      <c r="D4" s="37"/>
      <c r="E4" s="35" t="s">
        <v>3</v>
      </c>
      <c r="F4" s="35"/>
      <c r="G4" s="35"/>
      <c r="H4" s="35"/>
      <c r="I4" s="35" t="s">
        <v>8</v>
      </c>
      <c r="J4" s="35"/>
      <c r="K4" s="35"/>
      <c r="L4" s="35"/>
      <c r="M4" s="30" t="s">
        <v>2</v>
      </c>
    </row>
    <row r="5" spans="1:13" s="6" customFormat="1" ht="21" customHeight="1" x14ac:dyDescent="0.3">
      <c r="A5" s="38"/>
      <c r="B5" s="38"/>
      <c r="C5" s="38"/>
      <c r="D5" s="39"/>
      <c r="E5" s="18" t="s">
        <v>4</v>
      </c>
      <c r="F5" s="18" t="s">
        <v>5</v>
      </c>
      <c r="G5" s="18" t="s">
        <v>6</v>
      </c>
      <c r="H5" s="18" t="s">
        <v>7</v>
      </c>
      <c r="I5" s="18" t="s">
        <v>20</v>
      </c>
      <c r="J5" s="18" t="s">
        <v>13</v>
      </c>
      <c r="K5" s="18" t="s">
        <v>14</v>
      </c>
      <c r="L5" s="18" t="s">
        <v>15</v>
      </c>
      <c r="M5" s="31"/>
    </row>
    <row r="6" spans="1:13" s="6" customFormat="1" ht="17.25" x14ac:dyDescent="0.25">
      <c r="A6" s="40"/>
      <c r="B6" s="40"/>
      <c r="C6" s="40"/>
      <c r="D6" s="41"/>
      <c r="E6" s="19" t="s">
        <v>27</v>
      </c>
      <c r="F6" s="19" t="s">
        <v>17</v>
      </c>
      <c r="G6" s="19" t="s">
        <v>25</v>
      </c>
      <c r="H6" s="19" t="s">
        <v>26</v>
      </c>
      <c r="I6" s="19" t="s">
        <v>19</v>
      </c>
      <c r="J6" s="19" t="s">
        <v>18</v>
      </c>
      <c r="K6" s="19" t="s">
        <v>25</v>
      </c>
      <c r="L6" s="19" t="s">
        <v>26</v>
      </c>
      <c r="M6" s="32"/>
    </row>
    <row r="7" spans="1:13" s="6" customFormat="1" ht="3.75" customHeight="1" x14ac:dyDescent="0.3">
      <c r="A7" s="33"/>
      <c r="B7" s="33"/>
      <c r="C7" s="33"/>
      <c r="D7" s="34"/>
      <c r="E7" s="17"/>
      <c r="F7" s="17"/>
      <c r="G7" s="17"/>
      <c r="H7" s="17"/>
      <c r="I7" s="17"/>
      <c r="J7" s="17"/>
      <c r="K7" s="17"/>
      <c r="L7" s="17"/>
      <c r="M7" s="20"/>
    </row>
    <row r="8" spans="1:13" s="9" customFormat="1" ht="53.1" customHeight="1" x14ac:dyDescent="0.35">
      <c r="A8" s="10"/>
      <c r="B8" s="22" t="s">
        <v>28</v>
      </c>
      <c r="C8" s="22"/>
      <c r="D8" s="22"/>
      <c r="E8" s="23">
        <v>11464</v>
      </c>
      <c r="F8" s="23">
        <v>2684</v>
      </c>
      <c r="G8" s="23">
        <v>38</v>
      </c>
      <c r="H8" s="24">
        <v>7</v>
      </c>
      <c r="I8" s="25">
        <f>E8/503476*1000</f>
        <v>22.769705010765161</v>
      </c>
      <c r="J8" s="25">
        <f>F8/503476*1000</f>
        <v>5.3309393099174534</v>
      </c>
      <c r="K8" s="25">
        <f>G8/E8*1000</f>
        <v>3.3147243545010467</v>
      </c>
      <c r="L8" s="26">
        <f>H8/E8*100000</f>
        <v>61.060711793440333</v>
      </c>
      <c r="M8" s="27">
        <v>2013</v>
      </c>
    </row>
    <row r="9" spans="1:13" s="9" customFormat="1" ht="53.1" customHeight="1" x14ac:dyDescent="0.35">
      <c r="A9" s="10"/>
      <c r="B9" s="22" t="s">
        <v>29</v>
      </c>
      <c r="C9" s="22"/>
      <c r="D9" s="22"/>
      <c r="E9" s="23">
        <v>10273</v>
      </c>
      <c r="F9" s="23">
        <v>2648</v>
      </c>
      <c r="G9" s="23">
        <v>42</v>
      </c>
      <c r="H9" s="24">
        <v>2</v>
      </c>
      <c r="I9" s="25">
        <f>E9/509024*1000</f>
        <v>20.18175960269064</v>
      </c>
      <c r="J9" s="25">
        <f>F9/509024*1000</f>
        <v>5.2021122776136295</v>
      </c>
      <c r="K9" s="25">
        <f>G9/E9*1000</f>
        <v>4.0883870339725492</v>
      </c>
      <c r="L9" s="26">
        <f>H9/E9*100000</f>
        <v>19.46850968558357</v>
      </c>
      <c r="M9" s="27">
        <v>2014</v>
      </c>
    </row>
    <row r="10" spans="1:13" s="9" customFormat="1" ht="53.1" customHeight="1" x14ac:dyDescent="0.35">
      <c r="A10" s="10"/>
      <c r="B10" s="22" t="s">
        <v>30</v>
      </c>
      <c r="C10" s="22"/>
      <c r="D10" s="22"/>
      <c r="E10" s="23">
        <v>10155</v>
      </c>
      <c r="F10" s="23">
        <v>2708</v>
      </c>
      <c r="G10" s="23">
        <v>35</v>
      </c>
      <c r="H10" s="24">
        <v>6</v>
      </c>
      <c r="I10" s="25">
        <f>E10/514348*1000</f>
        <v>19.743442183113377</v>
      </c>
      <c r="J10" s="25">
        <f>F10/514348*1000</f>
        <v>5.2649179154969001</v>
      </c>
      <c r="K10" s="25">
        <f>G10/E10*1000</f>
        <v>3.4465780403741997</v>
      </c>
      <c r="L10" s="26">
        <f>H10/E10*100000</f>
        <v>59.084194977843424</v>
      </c>
      <c r="M10" s="27">
        <v>2015</v>
      </c>
    </row>
    <row r="11" spans="1:13" s="9" customFormat="1" ht="53.1" customHeight="1" x14ac:dyDescent="0.35">
      <c r="A11" s="10"/>
      <c r="B11" s="22" t="s">
        <v>31</v>
      </c>
      <c r="C11" s="22"/>
      <c r="D11" s="22"/>
      <c r="E11" s="23">
        <v>10459</v>
      </c>
      <c r="F11" s="23">
        <v>2873</v>
      </c>
      <c r="G11" s="23">
        <v>28</v>
      </c>
      <c r="H11" s="24">
        <v>1</v>
      </c>
      <c r="I11" s="25">
        <f>E11/518859*1000</f>
        <v>20.157692166850726</v>
      </c>
      <c r="J11" s="25">
        <f>F11/518859*1000</f>
        <v>5.5371497844308379</v>
      </c>
      <c r="K11" s="25">
        <f>G11/E11*1000</f>
        <v>2.6771201835739555</v>
      </c>
      <c r="L11" s="26">
        <f>H11/E11*100000</f>
        <v>9.5611435127641258</v>
      </c>
      <c r="M11" s="28">
        <v>2016</v>
      </c>
    </row>
    <row r="12" spans="1:13" s="9" customFormat="1" ht="53.1" customHeight="1" x14ac:dyDescent="0.35">
      <c r="A12" s="21"/>
      <c r="B12" s="22" t="s">
        <v>32</v>
      </c>
      <c r="C12" s="22"/>
      <c r="D12" s="22"/>
      <c r="E12" s="23">
        <v>9952</v>
      </c>
      <c r="F12" s="23">
        <v>2967</v>
      </c>
      <c r="G12" s="23">
        <v>37</v>
      </c>
      <c r="H12" s="29">
        <v>2</v>
      </c>
      <c r="I12" s="25">
        <f>E12/523402*1000</f>
        <v>19.014065670364271</v>
      </c>
      <c r="J12" s="25">
        <f>F12/523402*1000</f>
        <v>5.6686829626176438</v>
      </c>
      <c r="K12" s="25">
        <f>G12/E12*1000</f>
        <v>3.7178456591639875</v>
      </c>
      <c r="L12" s="26">
        <f>H12/E12*100000</f>
        <v>20.09646302250804</v>
      </c>
      <c r="M12" s="28">
        <v>2017</v>
      </c>
    </row>
    <row r="13" spans="1:13" s="9" customFormat="1" ht="6" customHeight="1" x14ac:dyDescent="0.3">
      <c r="A13" s="12"/>
      <c r="B13" s="12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4"/>
    </row>
    <row r="14" spans="1:13" s="9" customFormat="1" ht="6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s="9" customFormat="1" ht="22.5" customHeight="1" x14ac:dyDescent="0.3">
      <c r="A15" s="10"/>
      <c r="B15" s="11" t="s">
        <v>16</v>
      </c>
      <c r="C15" s="11"/>
      <c r="D15" s="10" t="s">
        <v>21</v>
      </c>
      <c r="E15" s="10"/>
      <c r="F15" s="10"/>
      <c r="G15" s="10"/>
      <c r="H15" s="16" t="s">
        <v>11</v>
      </c>
      <c r="I15" s="10" t="s">
        <v>24</v>
      </c>
      <c r="J15" s="10"/>
      <c r="K15" s="10"/>
      <c r="L15" s="10"/>
      <c r="M15" s="10"/>
    </row>
    <row r="16" spans="1:13" ht="22.5" customHeight="1" x14ac:dyDescent="0.3">
      <c r="A16" s="10"/>
      <c r="B16" s="10"/>
      <c r="C16" s="10"/>
      <c r="D16" s="10" t="s">
        <v>9</v>
      </c>
      <c r="E16" s="10"/>
      <c r="F16" s="10"/>
      <c r="G16" s="10"/>
      <c r="H16" s="9"/>
      <c r="I16" s="10" t="s">
        <v>22</v>
      </c>
      <c r="J16" s="10"/>
      <c r="K16" s="10"/>
      <c r="L16" s="10"/>
      <c r="M16" s="10"/>
    </row>
    <row r="17" spans="1:13" ht="22.5" customHeight="1" x14ac:dyDescent="0.3">
      <c r="A17" s="10"/>
      <c r="B17" s="10"/>
      <c r="C17" s="10"/>
      <c r="D17" s="10" t="s">
        <v>10</v>
      </c>
      <c r="E17" s="10"/>
      <c r="F17" s="10"/>
      <c r="G17" s="10"/>
      <c r="H17" s="9"/>
      <c r="I17" s="10" t="s">
        <v>23</v>
      </c>
      <c r="J17" s="10"/>
      <c r="K17" s="10"/>
      <c r="L17" s="10"/>
      <c r="M17" s="10"/>
    </row>
    <row r="18" spans="1:13" s="9" customFormat="1" ht="22.5" customHeight="1" x14ac:dyDescent="0.3">
      <c r="B18" s="11" t="s">
        <v>33</v>
      </c>
      <c r="H18" s="9" t="s">
        <v>34</v>
      </c>
      <c r="M18" s="10"/>
    </row>
    <row r="19" spans="1:13" s="9" customFormat="1" ht="22.5" customHeight="1" x14ac:dyDescent="0.3">
      <c r="M19" s="10"/>
    </row>
  </sheetData>
  <mergeCells count="5">
    <mergeCell ref="M4:M6"/>
    <mergeCell ref="A7:D7"/>
    <mergeCell ref="E4:H4"/>
    <mergeCell ref="I4:L4"/>
    <mergeCell ref="A4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2019-01-02T16:54:41Z</dcterms:modified>
</cp:coreProperties>
</file>