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5" sheetId="1" r:id="rId1"/>
  </sheets>
  <definedNames>
    <definedName name="_xlnm.Print_Area" localSheetId="0">'T-3.5'!$A$1:$AL$39</definedName>
  </definedNames>
  <calcPr calcId="124519"/>
</workbook>
</file>

<file path=xl/calcChain.xml><?xml version="1.0" encoding="utf-8"?>
<calcChain xmlns="http://schemas.openxmlformats.org/spreadsheetml/2006/main">
  <c r="W33" i="1"/>
  <c r="W30" s="1"/>
  <c r="K33"/>
  <c r="I33"/>
  <c r="G33"/>
  <c r="E33"/>
  <c r="W32"/>
  <c r="K32"/>
  <c r="I32"/>
  <c r="G32"/>
  <c r="E32" s="1"/>
  <c r="W31"/>
  <c r="K31"/>
  <c r="I31"/>
  <c r="I30" s="1"/>
  <c r="G31"/>
  <c r="E31" s="1"/>
  <c r="E30" s="1"/>
  <c r="E13" s="1"/>
  <c r="AA30"/>
  <c r="Y30"/>
  <c r="O30"/>
  <c r="M30"/>
  <c r="K30"/>
  <c r="W29"/>
  <c r="Q29"/>
  <c r="K29"/>
  <c r="E29"/>
  <c r="W28"/>
  <c r="Q28"/>
  <c r="K28"/>
  <c r="E28"/>
  <c r="W27"/>
  <c r="W26" s="1"/>
  <c r="Q27"/>
  <c r="K27"/>
  <c r="E27"/>
  <c r="AA26"/>
  <c r="AA13" s="1"/>
  <c r="Y26"/>
  <c r="Y13" s="1"/>
  <c r="U26"/>
  <c r="S26"/>
  <c r="S13" s="1"/>
  <c r="Q26"/>
  <c r="O26"/>
  <c r="M26"/>
  <c r="K26"/>
  <c r="I26"/>
  <c r="I13" s="1"/>
  <c r="G26"/>
  <c r="E26"/>
  <c r="AC25"/>
  <c r="W25"/>
  <c r="Q25"/>
  <c r="K25"/>
  <c r="E25"/>
  <c r="AC24"/>
  <c r="W24"/>
  <c r="Q24"/>
  <c r="K24"/>
  <c r="E24"/>
  <c r="AC23"/>
  <c r="W23"/>
  <c r="Q23"/>
  <c r="K23"/>
  <c r="E23"/>
  <c r="AC22"/>
  <c r="W22"/>
  <c r="Q22"/>
  <c r="Q19" s="1"/>
  <c r="K22"/>
  <c r="E22"/>
  <c r="AC21"/>
  <c r="W21"/>
  <c r="Q21"/>
  <c r="K21"/>
  <c r="E21"/>
  <c r="AC20"/>
  <c r="W20"/>
  <c r="W19" s="1"/>
  <c r="Q20"/>
  <c r="K20"/>
  <c r="K19" s="1"/>
  <c r="E20"/>
  <c r="AG19"/>
  <c r="AE19"/>
  <c r="AC19"/>
  <c r="AA19"/>
  <c r="Y19"/>
  <c r="U19"/>
  <c r="S19"/>
  <c r="O19"/>
  <c r="M19"/>
  <c r="I19"/>
  <c r="G19"/>
  <c r="E19"/>
  <c r="AC17"/>
  <c r="W17"/>
  <c r="Q17"/>
  <c r="K17"/>
  <c r="E17"/>
  <c r="AC16"/>
  <c r="W16"/>
  <c r="Q16"/>
  <c r="K16"/>
  <c r="E16"/>
  <c r="W15"/>
  <c r="Q15"/>
  <c r="Q14" s="1"/>
  <c r="Q13" s="1"/>
  <c r="K15"/>
  <c r="K14" s="1"/>
  <c r="E15"/>
  <c r="AG14"/>
  <c r="AE14"/>
  <c r="AE13" s="1"/>
  <c r="AC14"/>
  <c r="AA14"/>
  <c r="Y14"/>
  <c r="W14"/>
  <c r="W13" s="1"/>
  <c r="U14"/>
  <c r="S14"/>
  <c r="O14"/>
  <c r="O13" s="1"/>
  <c r="M14"/>
  <c r="I14"/>
  <c r="G14"/>
  <c r="E14"/>
  <c r="AG13"/>
  <c r="AC13"/>
  <c r="U13"/>
  <c r="M13"/>
  <c r="K13" l="1"/>
  <c r="G30"/>
  <c r="G13" s="1"/>
</calcChain>
</file>

<file path=xl/sharedStrings.xml><?xml version="1.0" encoding="utf-8"?>
<sst xmlns="http://schemas.openxmlformats.org/spreadsheetml/2006/main" count="160" uniqueCount="80">
  <si>
    <t xml:space="preserve">ตาราง     </t>
  </si>
  <si>
    <t>นักเรียน จำแนกตามสังกัด เพศ และชั้นเรียน ปีการศึกษา 2559</t>
  </si>
  <si>
    <t xml:space="preserve">Table </t>
  </si>
  <si>
    <t>Student by Jurisdiction, Sex and Grade: Academic Year 2016</t>
  </si>
  <si>
    <t>ชั้นเรียน</t>
  </si>
  <si>
    <t>รวม</t>
  </si>
  <si>
    <t>สังกัด  Jurisdiction</t>
  </si>
  <si>
    <t>Grade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</si>
  <si>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</si>
  <si>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</si>
  <si>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</si>
  <si>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</si>
  <si>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โรงเรียนตำรวจ</t>
  </si>
  <si>
    <t>การศึกษาขั้นพื้นฐาน</t>
  </si>
  <si>
    <t>การศึกษาเอกชน</t>
  </si>
  <si>
    <t>การปกครองท้องถิ่น</t>
  </si>
  <si>
    <t>ตระเวนชายแดน</t>
  </si>
  <si>
    <t>Office of the Basic</t>
  </si>
  <si>
    <t>Office of the Private</t>
  </si>
  <si>
    <t xml:space="preserve">Department of Local </t>
  </si>
  <si>
    <t>The Border Patrol</t>
  </si>
  <si>
    <t>Education Commission</t>
  </si>
  <si>
    <t>Administration</t>
  </si>
  <si>
    <t>Police School</t>
  </si>
  <si>
    <t>ชาย</t>
  </si>
  <si>
    <t>หญิง</t>
  </si>
  <si>
    <t>Total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</si>
  <si>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</si>
  <si>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</si>
  <si>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</si>
  <si>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</si>
  <si>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</si>
  <si>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</si>
  <si>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-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</si>
  <si>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</si>
  <si>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</si>
  <si>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</si>
  <si>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</si>
  <si>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</si>
  <si>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</si>
  <si>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</si>
  <si>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</si>
  <si>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</si>
  <si>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</si>
  <si>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</si>
  <si>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</si>
  <si>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</si>
  <si>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</si>
  <si>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</si>
  <si>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</si>
  <si>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</si>
  <si>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</si>
  <si>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</si>
  <si>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</si>
  <si>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</si>
  <si>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</si>
  <si>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</si>
  <si>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</si>
  <si>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</si>
  <si>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</si>
  <si>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</si>
  <si>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</si>
  <si>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</si>
  <si>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</si>
  <si>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</si>
  <si>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</si>
  <si>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</si>
  <si>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</si>
  <si>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</si>
  <si>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</si>
  <si>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</si>
  <si>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ที่มา : </t>
  </si>
  <si>
    <t>1. สำนักงานเขตพื้นที่การศึกษาประถมศึกษาพัทลุง เขต 1 เขต 2</t>
  </si>
  <si>
    <t xml:space="preserve">Source : </t>
  </si>
  <si>
    <t xml:space="preserve">1. Phatthalung Primary Educational Service Area Office, Area 1 Area 2 </t>
  </si>
  <si>
    <t xml:space="preserve">             </t>
  </si>
  <si>
    <t>2. สำนักงานเขตพื้นที่การศึกษามัธยมศึกษาเขต 12</t>
  </si>
  <si>
    <t>2. The Secondary Educational Service Area Office 12</t>
  </si>
  <si>
    <t>3. กรมส่งเสริมการปกครองส่วนท้องถิ่น</t>
  </si>
  <si>
    <t>3. Department of Local Administration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</si>
</sst>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theme="0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/>
    <xf numFmtId="187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/>
    <xf numFmtId="0" fontId="3" fillId="0" borderId="7" xfId="0" applyFont="1" applyBorder="1" applyAlignment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4" fillId="0" borderId="8" xfId="0" applyNumberFormat="1" applyFont="1" applyBorder="1" applyAlignment="1"/>
    <xf numFmtId="3" fontId="4" fillId="0" borderId="7" xfId="0" applyNumberFormat="1" applyFont="1" applyBorder="1" applyAlignment="1"/>
    <xf numFmtId="3" fontId="4" fillId="0" borderId="8" xfId="0" applyNumberFormat="1" applyFont="1" applyFill="1" applyBorder="1" applyAlignment="1"/>
    <xf numFmtId="3" fontId="4" fillId="0" borderId="7" xfId="0" applyNumberFormat="1" applyFont="1" applyFill="1" applyBorder="1" applyAlignment="1"/>
    <xf numFmtId="0" fontId="4" fillId="0" borderId="7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3" fontId="3" fillId="0" borderId="8" xfId="0" applyNumberFormat="1" applyFont="1" applyBorder="1" applyAlignment="1"/>
    <xf numFmtId="3" fontId="3" fillId="0" borderId="7" xfId="0" applyNumberFormat="1" applyFont="1" applyBorder="1" applyAlignment="1"/>
    <xf numFmtId="3" fontId="3" fillId="0" borderId="8" xfId="0" applyNumberFormat="1" applyFont="1" applyFill="1" applyBorder="1" applyAlignment="1"/>
    <xf numFmtId="3" fontId="3" fillId="0" borderId="7" xfId="0" applyNumberFormat="1" applyFont="1" applyFill="1" applyBorder="1" applyAlignment="1"/>
    <xf numFmtId="3" fontId="3" fillId="0" borderId="8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center"/>
    </xf>
    <xf numFmtId="0" fontId="3" fillId="0" borderId="0" xfId="0" applyFont="1" applyAlignment="1"/>
    <xf numFmtId="3" fontId="3" fillId="0" borderId="7" xfId="0" applyNumberFormat="1" applyFont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center"/>
    </xf>
    <xf numFmtId="0" fontId="2" fillId="0" borderId="10" xfId="0" applyFont="1" applyBorder="1" applyAlignment="1"/>
    <xf numFmtId="0" fontId="2" fillId="0" borderId="9" xfId="0" applyFont="1" applyBorder="1" applyAlignment="1"/>
    <xf numFmtId="0" fontId="2" fillId="0" borderId="11" xfId="0" applyFont="1" applyBorder="1" applyAlignment="1"/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 applyAlignme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962025</xdr:colOff>
      <xdr:row>0</xdr:row>
      <xdr:rowOff>0</xdr:rowOff>
    </xdr:from>
    <xdr:to>
      <xdr:col>38</xdr:col>
      <xdr:colOff>66675</xdr:colOff>
      <xdr:row>39</xdr:row>
      <xdr:rowOff>57150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496425" y="0"/>
          <a:ext cx="581025" cy="6781800"/>
          <a:chOff x="977" y="1"/>
          <a:chExt cx="62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0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7" y="663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39"/>
  <sheetViews>
    <sheetView showGridLines="0" tabSelected="1" workbookViewId="0">
      <selection activeCell="AO7" sqref="AO7"/>
    </sheetView>
  </sheetViews>
  <sheetFormatPr defaultRowHeight="18.75"/>
  <cols>
    <col min="1" max="1" width="1.7109375" style="3" customWidth="1"/>
    <col min="2" max="2" width="6.140625" style="3" customWidth="1"/>
    <col min="3" max="3" width="4.42578125" style="3" customWidth="1"/>
    <col min="4" max="4" width="4.5703125" style="3" customWidth="1"/>
    <col min="5" max="5" width="6.42578125" style="3" customWidth="1"/>
    <col min="6" max="6" width="1" style="3" customWidth="1"/>
    <col min="7" max="7" width="6" style="3" customWidth="1"/>
    <col min="8" max="8" width="1" style="3" customWidth="1"/>
    <col min="9" max="9" width="6.7109375" style="3" customWidth="1"/>
    <col min="10" max="10" width="0.85546875" style="3" customWidth="1"/>
    <col min="11" max="11" width="6.42578125" style="3" customWidth="1"/>
    <col min="12" max="12" width="0.85546875" style="3" customWidth="1"/>
    <col min="13" max="13" width="6.42578125" style="3" customWidth="1"/>
    <col min="14" max="14" width="0.85546875" style="3" customWidth="1"/>
    <col min="15" max="15" width="6.28515625" style="3" customWidth="1"/>
    <col min="16" max="16" width="0.7109375" style="3" customWidth="1"/>
    <col min="17" max="17" width="7" style="3" customWidth="1"/>
    <col min="18" max="18" width="0.85546875" style="3" customWidth="1"/>
    <col min="19" max="19" width="6.85546875" style="3" customWidth="1"/>
    <col min="20" max="20" width="0.5703125" style="3" customWidth="1"/>
    <col min="21" max="21" width="6.28515625" style="3" customWidth="1"/>
    <col min="22" max="22" width="1" style="3" customWidth="1"/>
    <col min="23" max="23" width="6.28515625" style="3" customWidth="1"/>
    <col min="24" max="24" width="1" style="3" customWidth="1"/>
    <col min="25" max="25" width="6.5703125" style="3" customWidth="1"/>
    <col min="26" max="26" width="1.140625" style="3" customWidth="1"/>
    <col min="27" max="27" width="6.5703125" style="3" customWidth="1"/>
    <col min="28" max="28" width="0.85546875" style="3" customWidth="1"/>
    <col min="29" max="29" width="6.42578125" style="3" customWidth="1"/>
    <col min="30" max="30" width="0.5703125" style="3" customWidth="1"/>
    <col min="31" max="31" width="6.28515625" style="3" customWidth="1"/>
    <col min="32" max="32" width="0.7109375" style="3" customWidth="1"/>
    <col min="33" max="33" width="6.7109375" style="3" customWidth="1"/>
    <col min="34" max="34" width="0.7109375" style="3" customWidth="1"/>
    <col min="35" max="35" width="1.140625" style="3" customWidth="1"/>
    <col min="36" max="36" width="15.7109375" style="3" customWidth="1"/>
    <col min="37" max="37" width="2.28515625" style="3" customWidth="1"/>
    <col min="38" max="38" width="4.140625" style="3" customWidth="1"/>
    <col min="39" max="16384" width="9.140625" style="3"/>
  </cols>
  <sheetData>
    <row r="1" spans="1:37" s="1" customFormat="1" ht="21">
      <c r="B1" s="1" t="s">
        <v>0</v>
      </c>
      <c r="C1" s="2">
        <v>3.5</v>
      </c>
      <c r="D1" s="1" t="s">
        <v>1</v>
      </c>
    </row>
    <row r="2" spans="1:37" s="1" customFormat="1" ht="20.25" customHeight="1">
      <c r="B2" s="1" t="s">
        <v>2</v>
      </c>
      <c r="C2" s="2">
        <v>3.5</v>
      </c>
      <c r="D2" s="1" t="s">
        <v>3</v>
      </c>
    </row>
    <row r="3" spans="1:37" ht="6.75" customHeight="1"/>
    <row r="4" spans="1:37" s="13" customFormat="1" ht="15" customHeight="1">
      <c r="A4" s="4" t="s">
        <v>4</v>
      </c>
      <c r="B4" s="4"/>
      <c r="C4" s="4"/>
      <c r="D4" s="5"/>
      <c r="E4" s="6" t="s">
        <v>5</v>
      </c>
      <c r="F4" s="7"/>
      <c r="G4" s="7"/>
      <c r="H4" s="7"/>
      <c r="I4" s="7"/>
      <c r="J4" s="8"/>
      <c r="K4" s="9" t="s">
        <v>6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1"/>
      <c r="AI4" s="12" t="s">
        <v>7</v>
      </c>
      <c r="AJ4" s="4"/>
    </row>
    <row r="5" spans="1:37" s="13" customFormat="1" ht="15" customHeight="1">
      <c r="A5" s="14"/>
      <c r="B5" s="14"/>
      <c r="C5" s="14"/>
      <c r="D5" s="15"/>
      <c r="E5" s="16"/>
      <c r="F5" s="17"/>
      <c r="G5" s="17"/>
      <c r="H5" s="17"/>
      <c r="I5" s="17"/>
      <c r="J5" s="18"/>
      <c r="K5" s="19"/>
      <c r="L5" s="20"/>
      <c r="M5" s="20"/>
      <c r="N5" s="20"/>
      <c r="O5" s="20"/>
      <c r="P5" s="21"/>
      <c r="Q5" s="19" t="s">
        <v>8</v>
      </c>
      <c r="R5" s="20"/>
      <c r="S5" s="20"/>
      <c r="T5" s="20"/>
      <c r="U5" s="20"/>
      <c r="V5" s="21"/>
      <c r="W5" s="22"/>
      <c r="AB5" s="23"/>
      <c r="AC5" s="24"/>
      <c r="AD5" s="25"/>
      <c r="AE5" s="25"/>
      <c r="AF5" s="25"/>
      <c r="AG5" s="25"/>
      <c r="AH5" s="26"/>
      <c r="AI5" s="27"/>
      <c r="AJ5" s="28"/>
    </row>
    <row r="6" spans="1:37" s="13" customFormat="1" ht="15.75" customHeight="1">
      <c r="A6" s="14"/>
      <c r="B6" s="14"/>
      <c r="C6" s="14"/>
      <c r="D6" s="15"/>
      <c r="E6" s="16"/>
      <c r="F6" s="17"/>
      <c r="G6" s="17"/>
      <c r="H6" s="17"/>
      <c r="I6" s="17"/>
      <c r="J6" s="18"/>
      <c r="K6" s="19" t="s">
        <v>9</v>
      </c>
      <c r="L6" s="20"/>
      <c r="M6" s="20"/>
      <c r="N6" s="20"/>
      <c r="O6" s="20"/>
      <c r="P6" s="21"/>
      <c r="Q6" s="19" t="s">
        <v>10</v>
      </c>
      <c r="R6" s="20"/>
      <c r="S6" s="20"/>
      <c r="T6" s="20"/>
      <c r="U6" s="20"/>
      <c r="V6" s="21"/>
      <c r="W6" s="19" t="s">
        <v>11</v>
      </c>
      <c r="X6" s="20"/>
      <c r="Y6" s="20"/>
      <c r="Z6" s="20"/>
      <c r="AA6" s="20"/>
      <c r="AB6" s="21"/>
      <c r="AC6" s="19" t="s">
        <v>12</v>
      </c>
      <c r="AD6" s="20"/>
      <c r="AE6" s="20"/>
      <c r="AF6" s="20"/>
      <c r="AG6" s="20"/>
      <c r="AH6" s="21"/>
      <c r="AI6" s="27"/>
      <c r="AJ6" s="28"/>
    </row>
    <row r="7" spans="1:37" s="13" customFormat="1" ht="17.25" customHeight="1">
      <c r="A7" s="14"/>
      <c r="B7" s="14"/>
      <c r="C7" s="14"/>
      <c r="D7" s="15"/>
      <c r="E7" s="16"/>
      <c r="F7" s="17"/>
      <c r="G7" s="17"/>
      <c r="H7" s="17"/>
      <c r="I7" s="17"/>
      <c r="J7" s="18"/>
      <c r="K7" s="19" t="s">
        <v>13</v>
      </c>
      <c r="L7" s="20"/>
      <c r="M7" s="20"/>
      <c r="N7" s="20"/>
      <c r="O7" s="20"/>
      <c r="P7" s="21"/>
      <c r="Q7" s="19" t="s">
        <v>14</v>
      </c>
      <c r="R7" s="20"/>
      <c r="S7" s="20"/>
      <c r="T7" s="20"/>
      <c r="U7" s="20"/>
      <c r="V7" s="21"/>
      <c r="W7" s="19" t="s">
        <v>15</v>
      </c>
      <c r="X7" s="20"/>
      <c r="Y7" s="20"/>
      <c r="Z7" s="20"/>
      <c r="AA7" s="20"/>
      <c r="AB7" s="21"/>
      <c r="AC7" s="19" t="s">
        <v>16</v>
      </c>
      <c r="AD7" s="20"/>
      <c r="AE7" s="20"/>
      <c r="AF7" s="20"/>
      <c r="AG7" s="20"/>
      <c r="AH7" s="21"/>
      <c r="AI7" s="27"/>
      <c r="AJ7" s="28"/>
    </row>
    <row r="8" spans="1:37" s="13" customFormat="1" ht="16.5" customHeight="1">
      <c r="A8" s="14"/>
      <c r="B8" s="14"/>
      <c r="C8" s="14"/>
      <c r="D8" s="15"/>
      <c r="E8" s="16"/>
      <c r="F8" s="17"/>
      <c r="G8" s="17"/>
      <c r="H8" s="17"/>
      <c r="I8" s="17"/>
      <c r="J8" s="18"/>
      <c r="K8" s="19" t="s">
        <v>17</v>
      </c>
      <c r="L8" s="20"/>
      <c r="M8" s="20"/>
      <c r="N8" s="20"/>
      <c r="O8" s="20"/>
      <c r="P8" s="21"/>
      <c r="Q8" s="19" t="s">
        <v>18</v>
      </c>
      <c r="R8" s="20"/>
      <c r="S8" s="20"/>
      <c r="T8" s="20"/>
      <c r="U8" s="20"/>
      <c r="V8" s="21"/>
      <c r="W8" s="19" t="s">
        <v>19</v>
      </c>
      <c r="X8" s="20"/>
      <c r="Y8" s="20"/>
      <c r="Z8" s="20"/>
      <c r="AA8" s="20"/>
      <c r="AB8" s="21"/>
      <c r="AC8" s="19" t="s">
        <v>20</v>
      </c>
      <c r="AD8" s="20"/>
      <c r="AE8" s="20"/>
      <c r="AF8" s="20"/>
      <c r="AG8" s="20"/>
      <c r="AH8" s="21"/>
      <c r="AI8" s="27"/>
      <c r="AJ8" s="28"/>
    </row>
    <row r="9" spans="1:37" s="13" customFormat="1" ht="14.25" customHeight="1">
      <c r="A9" s="14"/>
      <c r="B9" s="14"/>
      <c r="C9" s="14"/>
      <c r="D9" s="15"/>
      <c r="E9" s="29"/>
      <c r="F9" s="30"/>
      <c r="G9" s="30"/>
      <c r="H9" s="30"/>
      <c r="I9" s="30"/>
      <c r="J9" s="31"/>
      <c r="K9" s="32" t="s">
        <v>21</v>
      </c>
      <c r="L9" s="33"/>
      <c r="M9" s="33"/>
      <c r="N9" s="33"/>
      <c r="O9" s="33"/>
      <c r="P9" s="34"/>
      <c r="Q9" s="32" t="s">
        <v>21</v>
      </c>
      <c r="R9" s="33"/>
      <c r="S9" s="33"/>
      <c r="T9" s="33"/>
      <c r="U9" s="33"/>
      <c r="V9" s="34"/>
      <c r="W9" s="32" t="s">
        <v>22</v>
      </c>
      <c r="X9" s="33"/>
      <c r="Y9" s="33"/>
      <c r="Z9" s="33"/>
      <c r="AA9" s="33"/>
      <c r="AB9" s="34"/>
      <c r="AC9" s="32" t="s">
        <v>23</v>
      </c>
      <c r="AD9" s="33"/>
      <c r="AE9" s="33"/>
      <c r="AF9" s="33"/>
      <c r="AG9" s="33"/>
      <c r="AH9" s="34"/>
      <c r="AI9" s="27"/>
      <c r="AJ9" s="28"/>
    </row>
    <row r="10" spans="1:37" s="13" customFormat="1" ht="13.5" customHeight="1">
      <c r="A10" s="14"/>
      <c r="B10" s="14"/>
      <c r="C10" s="14"/>
      <c r="D10" s="15"/>
      <c r="E10" s="24" t="s">
        <v>5</v>
      </c>
      <c r="F10" s="26"/>
      <c r="G10" s="24" t="s">
        <v>24</v>
      </c>
      <c r="H10" s="26"/>
      <c r="I10" s="24" t="s">
        <v>25</v>
      </c>
      <c r="J10" s="26"/>
      <c r="K10" s="24" t="s">
        <v>5</v>
      </c>
      <c r="L10" s="26"/>
      <c r="M10" s="24" t="s">
        <v>24</v>
      </c>
      <c r="N10" s="26"/>
      <c r="O10" s="24" t="s">
        <v>25</v>
      </c>
      <c r="P10" s="26"/>
      <c r="Q10" s="19" t="s">
        <v>5</v>
      </c>
      <c r="R10" s="21"/>
      <c r="S10" s="19" t="s">
        <v>24</v>
      </c>
      <c r="T10" s="21"/>
      <c r="U10" s="24" t="s">
        <v>25</v>
      </c>
      <c r="V10" s="26"/>
      <c r="W10" s="24" t="s">
        <v>5</v>
      </c>
      <c r="X10" s="26"/>
      <c r="Y10" s="24" t="s">
        <v>24</v>
      </c>
      <c r="Z10" s="26"/>
      <c r="AA10" s="24" t="s">
        <v>25</v>
      </c>
      <c r="AB10" s="26"/>
      <c r="AC10" s="19" t="s">
        <v>5</v>
      </c>
      <c r="AD10" s="21"/>
      <c r="AE10" s="19" t="s">
        <v>24</v>
      </c>
      <c r="AF10" s="21"/>
      <c r="AG10" s="24" t="s">
        <v>25</v>
      </c>
      <c r="AH10" s="26"/>
      <c r="AI10" s="27"/>
      <c r="AJ10" s="28"/>
    </row>
    <row r="11" spans="1:37" s="13" customFormat="1" ht="13.5" customHeight="1">
      <c r="A11" s="35"/>
      <c r="B11" s="35"/>
      <c r="C11" s="35"/>
      <c r="D11" s="36"/>
      <c r="E11" s="32" t="s">
        <v>26</v>
      </c>
      <c r="F11" s="34"/>
      <c r="G11" s="32" t="s">
        <v>27</v>
      </c>
      <c r="H11" s="34"/>
      <c r="I11" s="32" t="s">
        <v>28</v>
      </c>
      <c r="J11" s="34"/>
      <c r="K11" s="32" t="s">
        <v>26</v>
      </c>
      <c r="L11" s="34"/>
      <c r="M11" s="32" t="s">
        <v>27</v>
      </c>
      <c r="N11" s="34"/>
      <c r="O11" s="32" t="s">
        <v>28</v>
      </c>
      <c r="P11" s="34"/>
      <c r="Q11" s="32" t="s">
        <v>26</v>
      </c>
      <c r="R11" s="34"/>
      <c r="S11" s="32" t="s">
        <v>27</v>
      </c>
      <c r="T11" s="34"/>
      <c r="U11" s="32" t="s">
        <v>28</v>
      </c>
      <c r="V11" s="34"/>
      <c r="W11" s="32" t="s">
        <v>26</v>
      </c>
      <c r="X11" s="34"/>
      <c r="Y11" s="32" t="s">
        <v>27</v>
      </c>
      <c r="Z11" s="34"/>
      <c r="AA11" s="32" t="s">
        <v>28</v>
      </c>
      <c r="AB11" s="34"/>
      <c r="AC11" s="32" t="s">
        <v>26</v>
      </c>
      <c r="AD11" s="34"/>
      <c r="AE11" s="32" t="s">
        <v>27</v>
      </c>
      <c r="AF11" s="34"/>
      <c r="AG11" s="32" t="s">
        <v>28</v>
      </c>
      <c r="AH11" s="34"/>
      <c r="AI11" s="37"/>
      <c r="AJ11" s="35"/>
    </row>
    <row r="12" spans="1:37" s="13" customFormat="1" ht="3" customHeight="1">
      <c r="A12" s="38"/>
      <c r="B12" s="38"/>
      <c r="C12" s="38"/>
      <c r="D12" s="39"/>
      <c r="E12" s="40"/>
      <c r="F12" s="41"/>
      <c r="G12" s="40"/>
      <c r="H12" s="41"/>
      <c r="I12" s="40"/>
      <c r="J12" s="41"/>
      <c r="K12" s="40"/>
      <c r="L12" s="41"/>
      <c r="M12" s="40"/>
      <c r="N12" s="41"/>
      <c r="O12" s="40"/>
      <c r="P12" s="41"/>
      <c r="Q12" s="40"/>
      <c r="R12" s="41"/>
      <c r="S12" s="40"/>
      <c r="T12" s="41"/>
      <c r="U12" s="40"/>
      <c r="V12" s="41"/>
      <c r="W12" s="40"/>
      <c r="X12" s="41"/>
      <c r="Y12" s="40"/>
      <c r="Z12" s="41"/>
      <c r="AA12" s="40"/>
      <c r="AB12" s="41"/>
      <c r="AC12" s="40"/>
      <c r="AD12" s="41"/>
      <c r="AE12" s="40"/>
      <c r="AF12" s="41"/>
      <c r="AG12" s="42"/>
      <c r="AH12" s="42"/>
      <c r="AI12" s="43"/>
    </row>
    <row r="13" spans="1:37" s="13" customFormat="1" ht="16.5" customHeight="1">
      <c r="A13" s="44" t="s">
        <v>29</v>
      </c>
      <c r="B13" s="44"/>
      <c r="C13" s="44"/>
      <c r="D13" s="45"/>
      <c r="E13" s="46">
        <f>SUM(E14,E19,E26,E30)</f>
        <v>67014</v>
      </c>
      <c r="F13" s="47"/>
      <c r="G13" s="46">
        <f>SUM(G14,G19,G26,G30)</f>
        <v>32727</v>
      </c>
      <c r="H13" s="47"/>
      <c r="I13" s="46">
        <f t="shared" ref="I13:AG13" si="0">SUM(I14,I19,I26,I30)</f>
        <v>34287</v>
      </c>
      <c r="J13" s="47"/>
      <c r="K13" s="48">
        <f t="shared" si="0"/>
        <v>55559</v>
      </c>
      <c r="L13" s="49"/>
      <c r="M13" s="48">
        <f t="shared" si="0"/>
        <v>27260</v>
      </c>
      <c r="N13" s="49"/>
      <c r="O13" s="48">
        <f t="shared" si="0"/>
        <v>28299</v>
      </c>
      <c r="P13" s="47"/>
      <c r="Q13" s="46">
        <f t="shared" si="0"/>
        <v>5678</v>
      </c>
      <c r="R13" s="47"/>
      <c r="S13" s="46">
        <f t="shared" si="0"/>
        <v>2847</v>
      </c>
      <c r="T13" s="47"/>
      <c r="U13" s="46">
        <f t="shared" si="0"/>
        <v>2831</v>
      </c>
      <c r="V13" s="47"/>
      <c r="W13" s="46">
        <f t="shared" si="0"/>
        <v>5673</v>
      </c>
      <c r="X13" s="47"/>
      <c r="Y13" s="46">
        <f t="shared" si="0"/>
        <v>2567</v>
      </c>
      <c r="Z13" s="47"/>
      <c r="AA13" s="46">
        <f t="shared" si="0"/>
        <v>3106</v>
      </c>
      <c r="AB13" s="47"/>
      <c r="AC13" s="46">
        <f t="shared" si="0"/>
        <v>104</v>
      </c>
      <c r="AD13" s="47"/>
      <c r="AE13" s="46">
        <f t="shared" si="0"/>
        <v>53</v>
      </c>
      <c r="AF13" s="47"/>
      <c r="AG13" s="46">
        <f t="shared" si="0"/>
        <v>51</v>
      </c>
      <c r="AH13" s="50"/>
      <c r="AI13" s="51"/>
      <c r="AJ13" s="52" t="s">
        <v>26</v>
      </c>
      <c r="AK13" s="42"/>
    </row>
    <row r="14" spans="1:37" s="13" customFormat="1" ht="15.75" customHeight="1">
      <c r="A14" s="53" t="s">
        <v>30</v>
      </c>
      <c r="B14" s="52"/>
      <c r="C14" s="52"/>
      <c r="D14" s="54"/>
      <c r="E14" s="46">
        <f>SUM(E15:E18)</f>
        <v>11330</v>
      </c>
      <c r="F14" s="47"/>
      <c r="G14" s="46">
        <f t="shared" ref="G14:AG14" si="1">SUM(G15:G18)</f>
        <v>5837</v>
      </c>
      <c r="H14" s="47"/>
      <c r="I14" s="46">
        <f t="shared" si="1"/>
        <v>5493</v>
      </c>
      <c r="J14" s="47"/>
      <c r="K14" s="48">
        <f t="shared" si="1"/>
        <v>7923</v>
      </c>
      <c r="L14" s="49"/>
      <c r="M14" s="48">
        <f t="shared" si="1"/>
        <v>4089</v>
      </c>
      <c r="N14" s="49"/>
      <c r="O14" s="48">
        <f t="shared" si="1"/>
        <v>3834</v>
      </c>
      <c r="P14" s="47"/>
      <c r="Q14" s="46">
        <f t="shared" si="1"/>
        <v>2163</v>
      </c>
      <c r="R14" s="47"/>
      <c r="S14" s="46">
        <f t="shared" si="1"/>
        <v>1135</v>
      </c>
      <c r="T14" s="47"/>
      <c r="U14" s="46">
        <f t="shared" si="1"/>
        <v>1028</v>
      </c>
      <c r="V14" s="47"/>
      <c r="W14" s="46">
        <f t="shared" si="1"/>
        <v>1208</v>
      </c>
      <c r="X14" s="47"/>
      <c r="Y14" s="46">
        <f t="shared" si="1"/>
        <v>596</v>
      </c>
      <c r="Z14" s="47"/>
      <c r="AA14" s="46">
        <f t="shared" si="1"/>
        <v>612</v>
      </c>
      <c r="AB14" s="47"/>
      <c r="AC14" s="46">
        <f t="shared" si="1"/>
        <v>36</v>
      </c>
      <c r="AD14" s="47"/>
      <c r="AE14" s="46">
        <f t="shared" si="1"/>
        <v>17</v>
      </c>
      <c r="AF14" s="47"/>
      <c r="AG14" s="46">
        <f t="shared" si="1"/>
        <v>19</v>
      </c>
      <c r="AH14" s="50"/>
      <c r="AI14" s="53" t="s">
        <v>31</v>
      </c>
      <c r="AJ14" s="52"/>
      <c r="AK14" s="42"/>
    </row>
    <row r="15" spans="1:37" s="13" customFormat="1" ht="13.5" customHeight="1">
      <c r="B15" s="13" t="s">
        <v>32</v>
      </c>
      <c r="D15" s="23"/>
      <c r="E15" s="55">
        <f>SUM(G15:I15)</f>
        <v>3293</v>
      </c>
      <c r="F15" s="56"/>
      <c r="G15" s="55">
        <v>1697</v>
      </c>
      <c r="H15" s="56"/>
      <c r="I15" s="55">
        <v>1596</v>
      </c>
      <c r="J15" s="56"/>
      <c r="K15" s="57">
        <f>SUM(M15:O15)</f>
        <v>2060</v>
      </c>
      <c r="L15" s="58"/>
      <c r="M15" s="57">
        <v>1061</v>
      </c>
      <c r="N15" s="58"/>
      <c r="O15" s="57">
        <v>999</v>
      </c>
      <c r="P15" s="56"/>
      <c r="Q15" s="55">
        <f>SUM(S15:U15)</f>
        <v>768</v>
      </c>
      <c r="R15" s="56"/>
      <c r="S15" s="55">
        <v>403</v>
      </c>
      <c r="T15" s="56"/>
      <c r="U15" s="55">
        <v>365</v>
      </c>
      <c r="V15" s="56"/>
      <c r="W15" s="55">
        <f>SUM(Y15:AA15)</f>
        <v>465</v>
      </c>
      <c r="X15" s="56"/>
      <c r="Y15" s="55">
        <v>233</v>
      </c>
      <c r="Z15" s="56"/>
      <c r="AA15" s="55">
        <v>232</v>
      </c>
      <c r="AB15" s="56"/>
      <c r="AC15" s="59" t="s">
        <v>33</v>
      </c>
      <c r="AD15" s="56"/>
      <c r="AE15" s="59" t="s">
        <v>33</v>
      </c>
      <c r="AF15" s="60"/>
      <c r="AG15" s="59" t="s">
        <v>33</v>
      </c>
      <c r="AH15" s="23"/>
      <c r="AJ15" s="13" t="s">
        <v>34</v>
      </c>
    </row>
    <row r="16" spans="1:37" s="13" customFormat="1" ht="13.5" customHeight="1">
      <c r="B16" s="13" t="s">
        <v>35</v>
      </c>
      <c r="D16" s="23"/>
      <c r="E16" s="55">
        <f t="shared" ref="E16:E25" si="2">SUM(G16:I16)</f>
        <v>5163</v>
      </c>
      <c r="F16" s="56"/>
      <c r="G16" s="55">
        <v>2668</v>
      </c>
      <c r="H16" s="56"/>
      <c r="I16" s="55">
        <v>2495</v>
      </c>
      <c r="J16" s="56"/>
      <c r="K16" s="57">
        <f>SUM(M16:O16)</f>
        <v>3955</v>
      </c>
      <c r="L16" s="58"/>
      <c r="M16" s="57">
        <v>2053</v>
      </c>
      <c r="N16" s="58"/>
      <c r="O16" s="57">
        <v>1902</v>
      </c>
      <c r="P16" s="56"/>
      <c r="Q16" s="55">
        <f>SUM(S16:U16)</f>
        <v>715</v>
      </c>
      <c r="R16" s="56"/>
      <c r="S16" s="55">
        <v>371</v>
      </c>
      <c r="T16" s="56"/>
      <c r="U16" s="55">
        <v>344</v>
      </c>
      <c r="V16" s="56"/>
      <c r="W16" s="55">
        <f t="shared" ref="W16:W33" si="3">SUM(Y16:AA16)</f>
        <v>478</v>
      </c>
      <c r="X16" s="56"/>
      <c r="Y16" s="55">
        <v>237</v>
      </c>
      <c r="Z16" s="56"/>
      <c r="AA16" s="55">
        <v>241</v>
      </c>
      <c r="AB16" s="56"/>
      <c r="AC16" s="55">
        <f>SUM(AE16:AG16)</f>
        <v>15</v>
      </c>
      <c r="AD16" s="56"/>
      <c r="AE16" s="55">
        <v>7</v>
      </c>
      <c r="AF16" s="56"/>
      <c r="AG16" s="55">
        <v>8</v>
      </c>
      <c r="AH16" s="23"/>
      <c r="AJ16" s="13" t="s">
        <v>36</v>
      </c>
    </row>
    <row r="17" spans="1:38" s="13" customFormat="1" ht="13.5" customHeight="1">
      <c r="B17" s="13" t="s">
        <v>37</v>
      </c>
      <c r="D17" s="23"/>
      <c r="E17" s="55">
        <f t="shared" si="2"/>
        <v>2874</v>
      </c>
      <c r="F17" s="56"/>
      <c r="G17" s="55">
        <v>1472</v>
      </c>
      <c r="H17" s="56"/>
      <c r="I17" s="55">
        <v>1402</v>
      </c>
      <c r="J17" s="56"/>
      <c r="K17" s="57">
        <f>SUM(M17:O17)</f>
        <v>1908</v>
      </c>
      <c r="L17" s="58"/>
      <c r="M17" s="57">
        <v>975</v>
      </c>
      <c r="N17" s="58"/>
      <c r="O17" s="57">
        <v>933</v>
      </c>
      <c r="P17" s="56"/>
      <c r="Q17" s="55">
        <f>SUM(S17:U17)</f>
        <v>680</v>
      </c>
      <c r="R17" s="56"/>
      <c r="S17" s="55">
        <v>361</v>
      </c>
      <c r="T17" s="56"/>
      <c r="U17" s="55">
        <v>319</v>
      </c>
      <c r="V17" s="56"/>
      <c r="W17" s="55">
        <f t="shared" si="3"/>
        <v>265</v>
      </c>
      <c r="X17" s="56"/>
      <c r="Y17" s="55">
        <v>126</v>
      </c>
      <c r="Z17" s="56"/>
      <c r="AA17" s="55">
        <v>139</v>
      </c>
      <c r="AB17" s="56"/>
      <c r="AC17" s="55">
        <f>SUM(AE17:AG17)</f>
        <v>21</v>
      </c>
      <c r="AD17" s="56"/>
      <c r="AE17" s="55">
        <v>10</v>
      </c>
      <c r="AF17" s="56"/>
      <c r="AG17" s="55">
        <v>11</v>
      </c>
      <c r="AH17" s="23"/>
      <c r="AJ17" s="61" t="s">
        <v>38</v>
      </c>
    </row>
    <row r="18" spans="1:38" s="13" customFormat="1" ht="13.5" customHeight="1">
      <c r="B18" s="13" t="s">
        <v>39</v>
      </c>
      <c r="D18" s="23"/>
      <c r="E18" s="59" t="s">
        <v>33</v>
      </c>
      <c r="F18" s="62"/>
      <c r="G18" s="59" t="s">
        <v>33</v>
      </c>
      <c r="H18" s="62"/>
      <c r="I18" s="59" t="s">
        <v>33</v>
      </c>
      <c r="J18" s="62"/>
      <c r="K18" s="63" t="s">
        <v>33</v>
      </c>
      <c r="L18" s="64"/>
      <c r="M18" s="63" t="s">
        <v>33</v>
      </c>
      <c r="N18" s="64"/>
      <c r="O18" s="63" t="s">
        <v>33</v>
      </c>
      <c r="P18" s="62"/>
      <c r="Q18" s="59" t="s">
        <v>33</v>
      </c>
      <c r="R18" s="62"/>
      <c r="S18" s="59" t="s">
        <v>33</v>
      </c>
      <c r="T18" s="62"/>
      <c r="U18" s="59" t="s">
        <v>33</v>
      </c>
      <c r="V18" s="62"/>
      <c r="W18" s="59" t="s">
        <v>33</v>
      </c>
      <c r="X18" s="62"/>
      <c r="Y18" s="59" t="s">
        <v>33</v>
      </c>
      <c r="Z18" s="62"/>
      <c r="AA18" s="59" t="s">
        <v>33</v>
      </c>
      <c r="AB18" s="62"/>
      <c r="AC18" s="59" t="s">
        <v>33</v>
      </c>
      <c r="AD18" s="62"/>
      <c r="AE18" s="59" t="s">
        <v>33</v>
      </c>
      <c r="AF18" s="62"/>
      <c r="AG18" s="59" t="s">
        <v>33</v>
      </c>
      <c r="AH18" s="23"/>
      <c r="AJ18" s="61" t="s">
        <v>40</v>
      </c>
    </row>
    <row r="19" spans="1:38" s="13" customFormat="1" ht="16.5" customHeight="1">
      <c r="A19" s="51" t="s">
        <v>41</v>
      </c>
      <c r="D19" s="23"/>
      <c r="E19" s="46">
        <f>SUM(E20:E25)</f>
        <v>32774</v>
      </c>
      <c r="F19" s="47"/>
      <c r="G19" s="46">
        <f t="shared" ref="G19:AG19" si="4">SUM(G20:G25)</f>
        <v>16554</v>
      </c>
      <c r="H19" s="47"/>
      <c r="I19" s="46">
        <f t="shared" si="4"/>
        <v>16220</v>
      </c>
      <c r="J19" s="47"/>
      <c r="K19" s="48">
        <f t="shared" si="4"/>
        <v>27480</v>
      </c>
      <c r="L19" s="49"/>
      <c r="M19" s="48">
        <f t="shared" si="4"/>
        <v>14161</v>
      </c>
      <c r="N19" s="49"/>
      <c r="O19" s="48">
        <f t="shared" si="4"/>
        <v>13319</v>
      </c>
      <c r="P19" s="47"/>
      <c r="Q19" s="46">
        <f t="shared" si="4"/>
        <v>2934</v>
      </c>
      <c r="R19" s="47"/>
      <c r="S19" s="46">
        <f t="shared" si="4"/>
        <v>1422</v>
      </c>
      <c r="T19" s="47"/>
      <c r="U19" s="46">
        <f t="shared" si="4"/>
        <v>1512</v>
      </c>
      <c r="V19" s="47"/>
      <c r="W19" s="46">
        <f t="shared" si="4"/>
        <v>2292</v>
      </c>
      <c r="X19" s="47"/>
      <c r="Y19" s="46">
        <f t="shared" si="4"/>
        <v>935</v>
      </c>
      <c r="Z19" s="47"/>
      <c r="AA19" s="46">
        <f t="shared" si="4"/>
        <v>1357</v>
      </c>
      <c r="AB19" s="47"/>
      <c r="AC19" s="46">
        <f t="shared" si="4"/>
        <v>68</v>
      </c>
      <c r="AD19" s="47"/>
      <c r="AE19" s="46">
        <f t="shared" si="4"/>
        <v>36</v>
      </c>
      <c r="AF19" s="47"/>
      <c r="AG19" s="46">
        <f t="shared" si="4"/>
        <v>32</v>
      </c>
      <c r="AH19" s="50"/>
      <c r="AI19" s="53" t="s">
        <v>42</v>
      </c>
      <c r="AJ19" s="51"/>
      <c r="AK19" s="42"/>
      <c r="AL19" s="42"/>
    </row>
    <row r="20" spans="1:38" s="13" customFormat="1" ht="12" customHeight="1">
      <c r="B20" s="13" t="s">
        <v>43</v>
      </c>
      <c r="D20" s="23"/>
      <c r="E20" s="55">
        <f>SUM(G20:I20)</f>
        <v>5498</v>
      </c>
      <c r="F20" s="56"/>
      <c r="G20" s="55">
        <v>2808</v>
      </c>
      <c r="H20" s="56"/>
      <c r="I20" s="55">
        <v>2690</v>
      </c>
      <c r="J20" s="56"/>
      <c r="K20" s="57">
        <f t="shared" ref="K20:K25" si="5">SUM(M20:O20)</f>
        <v>4606</v>
      </c>
      <c r="L20" s="58"/>
      <c r="M20" s="57">
        <v>2343</v>
      </c>
      <c r="N20" s="58"/>
      <c r="O20" s="57">
        <v>2263</v>
      </c>
      <c r="P20" s="56"/>
      <c r="Q20" s="55">
        <f t="shared" ref="Q20:Q25" si="6">SUM(S20:U20)</f>
        <v>458</v>
      </c>
      <c r="R20" s="56"/>
      <c r="S20" s="55">
        <v>226</v>
      </c>
      <c r="T20" s="56"/>
      <c r="U20" s="55">
        <v>232</v>
      </c>
      <c r="V20" s="56"/>
      <c r="W20" s="55">
        <f t="shared" si="3"/>
        <v>426</v>
      </c>
      <c r="X20" s="56"/>
      <c r="Y20" s="55">
        <v>235</v>
      </c>
      <c r="Z20" s="56"/>
      <c r="AA20" s="55">
        <v>191</v>
      </c>
      <c r="AB20" s="56"/>
      <c r="AC20" s="55">
        <f t="shared" ref="AC20:AC25" si="7">SUM(AE20:AG20)</f>
        <v>8</v>
      </c>
      <c r="AD20" s="56"/>
      <c r="AE20" s="55">
        <v>4</v>
      </c>
      <c r="AF20" s="56"/>
      <c r="AG20" s="55">
        <v>4</v>
      </c>
      <c r="AH20" s="23"/>
      <c r="AJ20" s="61" t="s">
        <v>44</v>
      </c>
    </row>
    <row r="21" spans="1:38" ht="12" customHeight="1">
      <c r="A21" s="13"/>
      <c r="B21" s="13" t="s">
        <v>45</v>
      </c>
      <c r="C21" s="13"/>
      <c r="D21" s="23"/>
      <c r="E21" s="55">
        <f t="shared" si="2"/>
        <v>5484</v>
      </c>
      <c r="F21" s="56"/>
      <c r="G21" s="55">
        <v>2852</v>
      </c>
      <c r="H21" s="56"/>
      <c r="I21" s="55">
        <v>2632</v>
      </c>
      <c r="J21" s="56"/>
      <c r="K21" s="57">
        <f t="shared" si="5"/>
        <v>4544</v>
      </c>
      <c r="L21" s="58"/>
      <c r="M21" s="57">
        <v>2364</v>
      </c>
      <c r="N21" s="58"/>
      <c r="O21" s="57">
        <v>2180</v>
      </c>
      <c r="P21" s="56"/>
      <c r="Q21" s="55">
        <f t="shared" si="6"/>
        <v>516</v>
      </c>
      <c r="R21" s="56"/>
      <c r="S21" s="55">
        <v>250</v>
      </c>
      <c r="T21" s="56"/>
      <c r="U21" s="55">
        <v>266</v>
      </c>
      <c r="V21" s="56"/>
      <c r="W21" s="55">
        <f t="shared" si="3"/>
        <v>407</v>
      </c>
      <c r="X21" s="56"/>
      <c r="Y21" s="55">
        <v>229</v>
      </c>
      <c r="Z21" s="56"/>
      <c r="AA21" s="55">
        <v>178</v>
      </c>
      <c r="AB21" s="56"/>
      <c r="AC21" s="55">
        <f t="shared" si="7"/>
        <v>17</v>
      </c>
      <c r="AD21" s="56"/>
      <c r="AE21" s="55">
        <v>9</v>
      </c>
      <c r="AF21" s="56"/>
      <c r="AG21" s="55">
        <v>8</v>
      </c>
      <c r="AH21" s="23"/>
      <c r="AI21" s="13"/>
      <c r="AJ21" s="61" t="s">
        <v>46</v>
      </c>
    </row>
    <row r="22" spans="1:38" ht="12" customHeight="1">
      <c r="A22" s="51"/>
      <c r="B22" s="13" t="s">
        <v>47</v>
      </c>
      <c r="C22" s="13"/>
      <c r="D22" s="23"/>
      <c r="E22" s="55">
        <f t="shared" si="2"/>
        <v>5340</v>
      </c>
      <c r="F22" s="56"/>
      <c r="G22" s="55">
        <v>2660</v>
      </c>
      <c r="H22" s="56"/>
      <c r="I22" s="55">
        <v>2680</v>
      </c>
      <c r="J22" s="56"/>
      <c r="K22" s="57">
        <f t="shared" si="5"/>
        <v>4506</v>
      </c>
      <c r="L22" s="58"/>
      <c r="M22" s="57">
        <v>2288</v>
      </c>
      <c r="N22" s="58"/>
      <c r="O22" s="57">
        <v>2218</v>
      </c>
      <c r="P22" s="56"/>
      <c r="Q22" s="55">
        <f t="shared" si="6"/>
        <v>490</v>
      </c>
      <c r="R22" s="56"/>
      <c r="S22" s="55">
        <v>250</v>
      </c>
      <c r="T22" s="56"/>
      <c r="U22" s="55">
        <v>240</v>
      </c>
      <c r="V22" s="56"/>
      <c r="W22" s="55">
        <f t="shared" si="3"/>
        <v>327</v>
      </c>
      <c r="X22" s="56"/>
      <c r="Y22" s="55">
        <v>113</v>
      </c>
      <c r="Z22" s="56"/>
      <c r="AA22" s="55">
        <v>214</v>
      </c>
      <c r="AB22" s="56"/>
      <c r="AC22" s="55">
        <f t="shared" si="7"/>
        <v>17</v>
      </c>
      <c r="AD22" s="56"/>
      <c r="AE22" s="55">
        <v>9</v>
      </c>
      <c r="AF22" s="56"/>
      <c r="AG22" s="55">
        <v>8</v>
      </c>
      <c r="AH22" s="23"/>
      <c r="AI22" s="13"/>
      <c r="AJ22" s="61" t="s">
        <v>48</v>
      </c>
    </row>
    <row r="23" spans="1:38" ht="12" customHeight="1">
      <c r="A23" s="13"/>
      <c r="B23" s="13" t="s">
        <v>49</v>
      </c>
      <c r="C23" s="13"/>
      <c r="D23" s="23"/>
      <c r="E23" s="55">
        <f t="shared" si="2"/>
        <v>5377</v>
      </c>
      <c r="F23" s="56"/>
      <c r="G23" s="55">
        <v>2729</v>
      </c>
      <c r="H23" s="56"/>
      <c r="I23" s="55">
        <v>2648</v>
      </c>
      <c r="J23" s="56"/>
      <c r="K23" s="57">
        <f t="shared" si="5"/>
        <v>4566</v>
      </c>
      <c r="L23" s="58"/>
      <c r="M23" s="57">
        <v>2359</v>
      </c>
      <c r="N23" s="58"/>
      <c r="O23" s="57">
        <v>2207</v>
      </c>
      <c r="P23" s="56"/>
      <c r="Q23" s="55">
        <f t="shared" si="6"/>
        <v>498</v>
      </c>
      <c r="R23" s="56"/>
      <c r="S23" s="55">
        <v>251</v>
      </c>
      <c r="T23" s="56"/>
      <c r="U23" s="55">
        <v>247</v>
      </c>
      <c r="V23" s="56"/>
      <c r="W23" s="55">
        <f t="shared" si="3"/>
        <v>308</v>
      </c>
      <c r="X23" s="56"/>
      <c r="Y23" s="55">
        <v>116</v>
      </c>
      <c r="Z23" s="56"/>
      <c r="AA23" s="55">
        <v>192</v>
      </c>
      <c r="AB23" s="56"/>
      <c r="AC23" s="55">
        <f t="shared" si="7"/>
        <v>5</v>
      </c>
      <c r="AD23" s="56"/>
      <c r="AE23" s="55">
        <v>3</v>
      </c>
      <c r="AF23" s="56"/>
      <c r="AG23" s="55">
        <v>2</v>
      </c>
      <c r="AH23" s="23"/>
      <c r="AI23" s="13"/>
      <c r="AJ23" s="61" t="s">
        <v>50</v>
      </c>
    </row>
    <row r="24" spans="1:38" ht="12" customHeight="1">
      <c r="A24" s="13"/>
      <c r="B24" s="13" t="s">
        <v>51</v>
      </c>
      <c r="C24" s="13"/>
      <c r="D24" s="23"/>
      <c r="E24" s="55">
        <f t="shared" si="2"/>
        <v>5304</v>
      </c>
      <c r="F24" s="56"/>
      <c r="G24" s="55">
        <v>2741</v>
      </c>
      <c r="H24" s="56"/>
      <c r="I24" s="55">
        <v>2563</v>
      </c>
      <c r="J24" s="56"/>
      <c r="K24" s="57">
        <f t="shared" si="5"/>
        <v>4553</v>
      </c>
      <c r="L24" s="58"/>
      <c r="M24" s="57">
        <v>2397</v>
      </c>
      <c r="N24" s="58"/>
      <c r="O24" s="57">
        <v>2156</v>
      </c>
      <c r="P24" s="56"/>
      <c r="Q24" s="55">
        <f t="shared" si="6"/>
        <v>479</v>
      </c>
      <c r="R24" s="56"/>
      <c r="S24" s="55">
        <v>217</v>
      </c>
      <c r="T24" s="56"/>
      <c r="U24" s="55">
        <v>262</v>
      </c>
      <c r="V24" s="56"/>
      <c r="W24" s="55">
        <f t="shared" si="3"/>
        <v>261</v>
      </c>
      <c r="X24" s="56"/>
      <c r="Y24" s="55">
        <v>121</v>
      </c>
      <c r="Z24" s="56"/>
      <c r="AA24" s="55">
        <v>140</v>
      </c>
      <c r="AB24" s="56"/>
      <c r="AC24" s="55">
        <f t="shared" si="7"/>
        <v>11</v>
      </c>
      <c r="AD24" s="56"/>
      <c r="AE24" s="55">
        <v>6</v>
      </c>
      <c r="AF24" s="56"/>
      <c r="AG24" s="55">
        <v>5</v>
      </c>
      <c r="AH24" s="23"/>
      <c r="AI24" s="13"/>
      <c r="AJ24" s="61" t="s">
        <v>52</v>
      </c>
    </row>
    <row r="25" spans="1:38" ht="12" customHeight="1">
      <c r="A25" s="13"/>
      <c r="B25" s="13" t="s">
        <v>53</v>
      </c>
      <c r="C25" s="13"/>
      <c r="D25" s="23"/>
      <c r="E25" s="55">
        <f t="shared" si="2"/>
        <v>5771</v>
      </c>
      <c r="F25" s="56"/>
      <c r="G25" s="55">
        <v>2764</v>
      </c>
      <c r="H25" s="56"/>
      <c r="I25" s="55">
        <v>3007</v>
      </c>
      <c r="J25" s="56"/>
      <c r="K25" s="57">
        <f t="shared" si="5"/>
        <v>4705</v>
      </c>
      <c r="L25" s="58"/>
      <c r="M25" s="57">
        <v>2410</v>
      </c>
      <c r="N25" s="58"/>
      <c r="O25" s="57">
        <v>2295</v>
      </c>
      <c r="P25" s="56"/>
      <c r="Q25" s="55">
        <f t="shared" si="6"/>
        <v>493</v>
      </c>
      <c r="R25" s="56"/>
      <c r="S25" s="55">
        <v>228</v>
      </c>
      <c r="T25" s="56"/>
      <c r="U25" s="55">
        <v>265</v>
      </c>
      <c r="V25" s="56"/>
      <c r="W25" s="55">
        <f t="shared" si="3"/>
        <v>563</v>
      </c>
      <c r="X25" s="56"/>
      <c r="Y25" s="55">
        <v>121</v>
      </c>
      <c r="Z25" s="56"/>
      <c r="AA25" s="55">
        <v>442</v>
      </c>
      <c r="AB25" s="56"/>
      <c r="AC25" s="55">
        <f t="shared" si="7"/>
        <v>10</v>
      </c>
      <c r="AD25" s="56"/>
      <c r="AE25" s="55">
        <v>5</v>
      </c>
      <c r="AF25" s="56"/>
      <c r="AG25" s="55">
        <v>5</v>
      </c>
      <c r="AH25" s="23"/>
      <c r="AI25" s="13"/>
      <c r="AJ25" s="61" t="s">
        <v>54</v>
      </c>
    </row>
    <row r="26" spans="1:38" ht="17.25" customHeight="1">
      <c r="A26" s="51" t="s">
        <v>55</v>
      </c>
      <c r="B26" s="13"/>
      <c r="C26" s="13"/>
      <c r="D26" s="23"/>
      <c r="E26" s="46">
        <f>SUM(E27:E29)</f>
        <v>14352</v>
      </c>
      <c r="F26" s="47"/>
      <c r="G26" s="46">
        <f>SUM(G27:G29)</f>
        <v>7147</v>
      </c>
      <c r="H26" s="47"/>
      <c r="I26" s="46">
        <f>SUM(I27:I29)</f>
        <v>7205</v>
      </c>
      <c r="J26" s="47"/>
      <c r="K26" s="48">
        <f>SUM(K27:K29)</f>
        <v>12213</v>
      </c>
      <c r="L26" s="49"/>
      <c r="M26" s="48">
        <f>SUM(M27:M29)</f>
        <v>6006</v>
      </c>
      <c r="N26" s="49"/>
      <c r="O26" s="48">
        <f>SUM(O27:O29)</f>
        <v>6207</v>
      </c>
      <c r="P26" s="47"/>
      <c r="Q26" s="46">
        <f>SUM(Q27:Q29)</f>
        <v>581</v>
      </c>
      <c r="R26" s="47"/>
      <c r="S26" s="46">
        <f>SUM(S27:S29)</f>
        <v>290</v>
      </c>
      <c r="T26" s="47"/>
      <c r="U26" s="46">
        <f>SUM(U27:U29)</f>
        <v>291</v>
      </c>
      <c r="V26" s="47"/>
      <c r="W26" s="46">
        <f>SUM(W27:W29)</f>
        <v>1558</v>
      </c>
      <c r="X26" s="47"/>
      <c r="Y26" s="46">
        <f>SUM(Y27:Y29)</f>
        <v>851</v>
      </c>
      <c r="Z26" s="47"/>
      <c r="AA26" s="46">
        <f>SUM(AA27:AA29)</f>
        <v>707</v>
      </c>
      <c r="AB26" s="47"/>
      <c r="AC26" s="65" t="s">
        <v>33</v>
      </c>
      <c r="AD26" s="66"/>
      <c r="AE26" s="65" t="s">
        <v>33</v>
      </c>
      <c r="AF26" s="66"/>
      <c r="AG26" s="65" t="s">
        <v>33</v>
      </c>
      <c r="AH26" s="50"/>
      <c r="AI26" s="53" t="s">
        <v>56</v>
      </c>
      <c r="AJ26" s="52"/>
      <c r="AK26" s="42"/>
    </row>
    <row r="27" spans="1:38" ht="13.5" customHeight="1">
      <c r="A27" s="13"/>
      <c r="B27" s="13" t="s">
        <v>57</v>
      </c>
      <c r="C27" s="13"/>
      <c r="D27" s="23"/>
      <c r="E27" s="55">
        <f>SUM(G27:I27)</f>
        <v>4975</v>
      </c>
      <c r="F27" s="56"/>
      <c r="G27" s="55">
        <v>2523</v>
      </c>
      <c r="H27" s="56"/>
      <c r="I27" s="55">
        <v>2452</v>
      </c>
      <c r="J27" s="56"/>
      <c r="K27" s="57">
        <f>SUM(M27:O27)</f>
        <v>4208</v>
      </c>
      <c r="L27" s="58"/>
      <c r="M27" s="57">
        <v>2113</v>
      </c>
      <c r="N27" s="58"/>
      <c r="O27" s="57">
        <v>2095</v>
      </c>
      <c r="P27" s="56"/>
      <c r="Q27" s="55">
        <f>SUM(S27:U27)</f>
        <v>216</v>
      </c>
      <c r="R27" s="56"/>
      <c r="S27" s="55">
        <v>110</v>
      </c>
      <c r="T27" s="56"/>
      <c r="U27" s="55">
        <v>106</v>
      </c>
      <c r="V27" s="56"/>
      <c r="W27" s="55">
        <f t="shared" si="3"/>
        <v>551</v>
      </c>
      <c r="X27" s="56"/>
      <c r="Y27" s="55">
        <v>300</v>
      </c>
      <c r="Z27" s="56"/>
      <c r="AA27" s="55">
        <v>251</v>
      </c>
      <c r="AB27" s="56"/>
      <c r="AC27" s="59" t="s">
        <v>33</v>
      </c>
      <c r="AD27" s="60"/>
      <c r="AE27" s="59" t="s">
        <v>33</v>
      </c>
      <c r="AF27" s="60"/>
      <c r="AG27" s="59" t="s">
        <v>33</v>
      </c>
      <c r="AH27" s="23"/>
      <c r="AI27" s="13"/>
      <c r="AJ27" s="61" t="s">
        <v>58</v>
      </c>
    </row>
    <row r="28" spans="1:38" ht="13.5" customHeight="1">
      <c r="A28" s="13"/>
      <c r="B28" s="13" t="s">
        <v>59</v>
      </c>
      <c r="C28" s="13"/>
      <c r="D28" s="23"/>
      <c r="E28" s="55">
        <f>SUM(G28:I28)</f>
        <v>4831</v>
      </c>
      <c r="F28" s="56"/>
      <c r="G28" s="55">
        <v>2426</v>
      </c>
      <c r="H28" s="56"/>
      <c r="I28" s="55">
        <v>2405</v>
      </c>
      <c r="J28" s="56"/>
      <c r="K28" s="57">
        <f>SUM(M28:O28)</f>
        <v>4108</v>
      </c>
      <c r="L28" s="58"/>
      <c r="M28" s="57">
        <v>2040</v>
      </c>
      <c r="N28" s="58"/>
      <c r="O28" s="57">
        <v>2068</v>
      </c>
      <c r="P28" s="56"/>
      <c r="Q28" s="55">
        <f>SUM(S28:U28)</f>
        <v>214</v>
      </c>
      <c r="R28" s="56"/>
      <c r="S28" s="55">
        <v>101</v>
      </c>
      <c r="T28" s="56"/>
      <c r="U28" s="55">
        <v>113</v>
      </c>
      <c r="V28" s="56"/>
      <c r="W28" s="55">
        <f t="shared" si="3"/>
        <v>509</v>
      </c>
      <c r="X28" s="56"/>
      <c r="Y28" s="55">
        <v>285</v>
      </c>
      <c r="Z28" s="56"/>
      <c r="AA28" s="55">
        <v>224</v>
      </c>
      <c r="AB28" s="56"/>
      <c r="AC28" s="59" t="s">
        <v>33</v>
      </c>
      <c r="AD28" s="60"/>
      <c r="AE28" s="59" t="s">
        <v>33</v>
      </c>
      <c r="AF28" s="60"/>
      <c r="AG28" s="59" t="s">
        <v>33</v>
      </c>
      <c r="AH28" s="23"/>
      <c r="AI28" s="13"/>
      <c r="AJ28" s="61" t="s">
        <v>60</v>
      </c>
    </row>
    <row r="29" spans="1:38" ht="13.5" customHeight="1">
      <c r="A29" s="13"/>
      <c r="B29" s="13" t="s">
        <v>61</v>
      </c>
      <c r="C29" s="13"/>
      <c r="D29" s="23"/>
      <c r="E29" s="55">
        <f>SUM(G29:I29)</f>
        <v>4546</v>
      </c>
      <c r="F29" s="56"/>
      <c r="G29" s="55">
        <v>2198</v>
      </c>
      <c r="H29" s="56"/>
      <c r="I29" s="55">
        <v>2348</v>
      </c>
      <c r="J29" s="56"/>
      <c r="K29" s="57">
        <f>SUM(M29:O29)</f>
        <v>3897</v>
      </c>
      <c r="L29" s="58"/>
      <c r="M29" s="57">
        <v>1853</v>
      </c>
      <c r="N29" s="58"/>
      <c r="O29" s="57">
        <v>2044</v>
      </c>
      <c r="P29" s="56"/>
      <c r="Q29" s="55">
        <f>SUM(S29:U29)</f>
        <v>151</v>
      </c>
      <c r="R29" s="56"/>
      <c r="S29" s="55">
        <v>79</v>
      </c>
      <c r="T29" s="56"/>
      <c r="U29" s="55">
        <v>72</v>
      </c>
      <c r="V29" s="56"/>
      <c r="W29" s="55">
        <f t="shared" si="3"/>
        <v>498</v>
      </c>
      <c r="X29" s="56"/>
      <c r="Y29" s="55">
        <v>266</v>
      </c>
      <c r="Z29" s="56"/>
      <c r="AA29" s="55">
        <v>232</v>
      </c>
      <c r="AB29" s="56"/>
      <c r="AC29" s="59" t="s">
        <v>33</v>
      </c>
      <c r="AD29" s="60"/>
      <c r="AE29" s="59" t="s">
        <v>33</v>
      </c>
      <c r="AF29" s="60"/>
      <c r="AG29" s="59" t="s">
        <v>33</v>
      </c>
      <c r="AH29" s="23"/>
      <c r="AI29" s="13"/>
      <c r="AJ29" s="61" t="s">
        <v>62</v>
      </c>
    </row>
    <row r="30" spans="1:38" ht="16.5" customHeight="1">
      <c r="A30" s="51" t="s">
        <v>63</v>
      </c>
      <c r="B30" s="13"/>
      <c r="C30" s="13"/>
      <c r="D30" s="23"/>
      <c r="E30" s="46">
        <f>SUM(E31:E33)</f>
        <v>8558</v>
      </c>
      <c r="F30" s="47"/>
      <c r="G30" s="46">
        <f>SUM(G31:G33)</f>
        <v>3189</v>
      </c>
      <c r="H30" s="47"/>
      <c r="I30" s="46">
        <f>SUM(I31:I33)</f>
        <v>5369</v>
      </c>
      <c r="J30" s="47"/>
      <c r="K30" s="48">
        <f>SUM(K31:K33)</f>
        <v>7943</v>
      </c>
      <c r="L30" s="49"/>
      <c r="M30" s="48">
        <f>SUM(M31:M33)</f>
        <v>3004</v>
      </c>
      <c r="N30" s="49"/>
      <c r="O30" s="48">
        <f>SUM(O31:O33)</f>
        <v>4939</v>
      </c>
      <c r="P30" s="47"/>
      <c r="Q30" s="65" t="s">
        <v>33</v>
      </c>
      <c r="R30" s="47"/>
      <c r="S30" s="65" t="s">
        <v>33</v>
      </c>
      <c r="T30" s="47"/>
      <c r="U30" s="65" t="s">
        <v>33</v>
      </c>
      <c r="V30" s="47"/>
      <c r="W30" s="46">
        <f>SUM(W31:W33)</f>
        <v>615</v>
      </c>
      <c r="X30" s="47"/>
      <c r="Y30" s="46">
        <f>SUM(Y31:Y33)</f>
        <v>185</v>
      </c>
      <c r="Z30" s="47"/>
      <c r="AA30" s="46">
        <f>SUM(AA31:AA33)</f>
        <v>430</v>
      </c>
      <c r="AB30" s="47"/>
      <c r="AC30" s="65" t="s">
        <v>33</v>
      </c>
      <c r="AD30" s="66"/>
      <c r="AE30" s="65" t="s">
        <v>33</v>
      </c>
      <c r="AF30" s="66"/>
      <c r="AG30" s="65" t="s">
        <v>33</v>
      </c>
      <c r="AH30" s="50"/>
      <c r="AI30" s="53" t="s">
        <v>64</v>
      </c>
      <c r="AJ30" s="52"/>
      <c r="AK30" s="42"/>
    </row>
    <row r="31" spans="1:38" ht="13.5" customHeight="1">
      <c r="A31" s="13"/>
      <c r="B31" s="13" t="s">
        <v>65</v>
      </c>
      <c r="C31" s="13"/>
      <c r="D31" s="23"/>
      <c r="E31" s="55">
        <f>SUM(G31:I31)</f>
        <v>2893</v>
      </c>
      <c r="F31" s="56"/>
      <c r="G31" s="55">
        <f>SUM(M31,Y31)</f>
        <v>1084</v>
      </c>
      <c r="H31" s="56"/>
      <c r="I31" s="55">
        <f>SUM(O31,AA31)</f>
        <v>1809</v>
      </c>
      <c r="J31" s="56"/>
      <c r="K31" s="57">
        <f>SUM(M31:O31)</f>
        <v>2654</v>
      </c>
      <c r="L31" s="58"/>
      <c r="M31" s="57">
        <v>1017</v>
      </c>
      <c r="N31" s="58"/>
      <c r="O31" s="57">
        <v>1637</v>
      </c>
      <c r="P31" s="56"/>
      <c r="Q31" s="59" t="s">
        <v>33</v>
      </c>
      <c r="R31" s="56"/>
      <c r="S31" s="59" t="s">
        <v>33</v>
      </c>
      <c r="T31" s="56"/>
      <c r="U31" s="59" t="s">
        <v>33</v>
      </c>
      <c r="V31" s="56"/>
      <c r="W31" s="55">
        <f t="shared" si="3"/>
        <v>239</v>
      </c>
      <c r="X31" s="56"/>
      <c r="Y31" s="55">
        <v>67</v>
      </c>
      <c r="Z31" s="56"/>
      <c r="AA31" s="55">
        <v>172</v>
      </c>
      <c r="AB31" s="56"/>
      <c r="AC31" s="59" t="s">
        <v>33</v>
      </c>
      <c r="AD31" s="60"/>
      <c r="AE31" s="59" t="s">
        <v>33</v>
      </c>
      <c r="AF31" s="60"/>
      <c r="AG31" s="59" t="s">
        <v>33</v>
      </c>
      <c r="AH31" s="23"/>
      <c r="AI31" s="13"/>
      <c r="AJ31" s="61" t="s">
        <v>66</v>
      </c>
    </row>
    <row r="32" spans="1:38" ht="13.5" customHeight="1">
      <c r="A32" s="13"/>
      <c r="B32" s="13" t="s">
        <v>67</v>
      </c>
      <c r="C32" s="13"/>
      <c r="D32" s="23"/>
      <c r="E32" s="55">
        <f>SUM(G32:I32)</f>
        <v>2821</v>
      </c>
      <c r="F32" s="56"/>
      <c r="G32" s="55">
        <f>SUM(M32,Y32)</f>
        <v>1082</v>
      </c>
      <c r="H32" s="56"/>
      <c r="I32" s="55">
        <f>SUM(O32,AA32)</f>
        <v>1739</v>
      </c>
      <c r="J32" s="56"/>
      <c r="K32" s="57">
        <f>SUM(M32:O32)</f>
        <v>2605</v>
      </c>
      <c r="L32" s="58"/>
      <c r="M32" s="57">
        <v>1020</v>
      </c>
      <c r="N32" s="58"/>
      <c r="O32" s="57">
        <v>1585</v>
      </c>
      <c r="P32" s="56"/>
      <c r="Q32" s="59" t="s">
        <v>33</v>
      </c>
      <c r="R32" s="56"/>
      <c r="S32" s="59" t="s">
        <v>33</v>
      </c>
      <c r="T32" s="56"/>
      <c r="U32" s="59" t="s">
        <v>33</v>
      </c>
      <c r="V32" s="56"/>
      <c r="W32" s="55">
        <f t="shared" si="3"/>
        <v>216</v>
      </c>
      <c r="X32" s="56"/>
      <c r="Y32" s="55">
        <v>62</v>
      </c>
      <c r="Z32" s="56"/>
      <c r="AA32" s="55">
        <v>154</v>
      </c>
      <c r="AB32" s="56"/>
      <c r="AC32" s="59" t="s">
        <v>33</v>
      </c>
      <c r="AD32" s="60"/>
      <c r="AE32" s="59" t="s">
        <v>33</v>
      </c>
      <c r="AF32" s="60"/>
      <c r="AG32" s="59" t="s">
        <v>33</v>
      </c>
      <c r="AH32" s="23"/>
      <c r="AI32" s="13"/>
      <c r="AJ32" s="61" t="s">
        <v>68</v>
      </c>
    </row>
    <row r="33" spans="1:55" ht="13.5" customHeight="1">
      <c r="A33" s="13"/>
      <c r="B33" s="13" t="s">
        <v>69</v>
      </c>
      <c r="C33" s="13"/>
      <c r="D33" s="23"/>
      <c r="E33" s="55">
        <f>SUM(G33:I33)</f>
        <v>2844</v>
      </c>
      <c r="F33" s="56"/>
      <c r="G33" s="55">
        <f>SUM(M33,Y33)</f>
        <v>1023</v>
      </c>
      <c r="H33" s="56"/>
      <c r="I33" s="55">
        <f>SUM(O33,AA33)</f>
        <v>1821</v>
      </c>
      <c r="J33" s="56"/>
      <c r="K33" s="57">
        <f>SUM(M33:O33)</f>
        <v>2684</v>
      </c>
      <c r="L33" s="58"/>
      <c r="M33" s="57">
        <v>967</v>
      </c>
      <c r="N33" s="58"/>
      <c r="O33" s="57">
        <v>1717</v>
      </c>
      <c r="P33" s="56"/>
      <c r="Q33" s="59" t="s">
        <v>33</v>
      </c>
      <c r="R33" s="56"/>
      <c r="S33" s="59" t="s">
        <v>33</v>
      </c>
      <c r="T33" s="56"/>
      <c r="U33" s="59" t="s">
        <v>33</v>
      </c>
      <c r="V33" s="56"/>
      <c r="W33" s="55">
        <f t="shared" si="3"/>
        <v>160</v>
      </c>
      <c r="X33" s="56"/>
      <c r="Y33" s="55">
        <v>56</v>
      </c>
      <c r="Z33" s="56"/>
      <c r="AA33" s="55">
        <v>104</v>
      </c>
      <c r="AB33" s="56"/>
      <c r="AC33" s="59" t="s">
        <v>33</v>
      </c>
      <c r="AD33" s="60"/>
      <c r="AE33" s="59" t="s">
        <v>33</v>
      </c>
      <c r="AF33" s="60"/>
      <c r="AG33" s="59" t="s">
        <v>33</v>
      </c>
      <c r="AH33" s="23"/>
      <c r="AI33" s="13"/>
      <c r="AJ33" s="61" t="s">
        <v>70</v>
      </c>
    </row>
    <row r="34" spans="1:55" ht="3" customHeight="1">
      <c r="A34" s="67"/>
      <c r="B34" s="67"/>
      <c r="C34" s="67"/>
      <c r="D34" s="67"/>
      <c r="E34" s="68"/>
      <c r="F34" s="69"/>
      <c r="G34" s="68"/>
      <c r="H34" s="69"/>
      <c r="I34" s="68"/>
      <c r="J34" s="69"/>
      <c r="K34" s="68"/>
      <c r="L34" s="69"/>
      <c r="M34" s="68"/>
      <c r="N34" s="69"/>
      <c r="O34" s="68"/>
      <c r="P34" s="69"/>
      <c r="Q34" s="68"/>
      <c r="R34" s="69"/>
      <c r="S34" s="68"/>
      <c r="T34" s="69"/>
      <c r="U34" s="68"/>
      <c r="V34" s="69"/>
      <c r="W34" s="68"/>
      <c r="X34" s="69"/>
      <c r="Y34" s="68"/>
      <c r="Z34" s="69"/>
      <c r="AA34" s="68"/>
      <c r="AB34" s="69"/>
      <c r="AC34" s="70"/>
      <c r="AD34" s="71"/>
      <c r="AE34" s="70"/>
      <c r="AF34" s="71"/>
      <c r="AG34" s="70"/>
      <c r="AH34" s="69"/>
      <c r="AI34" s="67"/>
      <c r="AJ34" s="67"/>
    </row>
    <row r="35" spans="1:55" ht="3" customHeight="1">
      <c r="AC35" s="72"/>
      <c r="AD35" s="72"/>
      <c r="AE35" s="72"/>
      <c r="AF35" s="72"/>
      <c r="AG35" s="72"/>
    </row>
    <row r="36" spans="1:55" s="61" customFormat="1" ht="6" customHeight="1">
      <c r="A36" s="13"/>
      <c r="C36" s="13"/>
      <c r="D36" s="13"/>
      <c r="E36" s="13"/>
      <c r="F36" s="13"/>
      <c r="G36" s="13"/>
      <c r="H36" s="13"/>
      <c r="I36" s="13"/>
      <c r="J36" s="13"/>
      <c r="W36" s="13"/>
      <c r="X36" s="13"/>
      <c r="Y36" s="13"/>
      <c r="Z36" s="13"/>
    </row>
    <row r="37" spans="1:55" s="61" customFormat="1" ht="17.25" customHeight="1">
      <c r="B37" s="61" t="s">
        <v>71</v>
      </c>
      <c r="C37" s="61" t="s">
        <v>72</v>
      </c>
      <c r="Q37" s="73" t="s">
        <v>73</v>
      </c>
      <c r="R37" s="73"/>
      <c r="S37" s="61" t="s">
        <v>74</v>
      </c>
      <c r="AL37" s="74"/>
    </row>
    <row r="38" spans="1:55" s="75" customFormat="1" ht="20.100000000000001" customHeight="1">
      <c r="B38" s="74" t="s">
        <v>75</v>
      </c>
      <c r="C38" s="61" t="s">
        <v>76</v>
      </c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74"/>
      <c r="R38" s="74"/>
      <c r="S38" s="61" t="s">
        <v>77</v>
      </c>
      <c r="T38" s="61"/>
      <c r="U38" s="61"/>
      <c r="V38" s="61"/>
      <c r="W38" s="61"/>
      <c r="X38" s="61"/>
      <c r="AL38" s="74"/>
      <c r="AQ38" s="61"/>
      <c r="AR38" s="61"/>
      <c r="AS38" s="74"/>
      <c r="AT38" s="74"/>
      <c r="AU38" s="13"/>
      <c r="AV38" s="13"/>
      <c r="AW38" s="61"/>
      <c r="AX38" s="61"/>
      <c r="AY38" s="74"/>
      <c r="AZ38" s="74"/>
      <c r="BA38" s="61"/>
      <c r="BB38" s="61"/>
      <c r="BC38" s="61"/>
    </row>
    <row r="39" spans="1:55" s="75" customFormat="1" ht="20.100000000000001" customHeight="1">
      <c r="B39" s="74"/>
      <c r="C39" s="61" t="s">
        <v>78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 t="s">
        <v>79</v>
      </c>
      <c r="T39" s="61"/>
      <c r="U39" s="61"/>
      <c r="V39" s="61"/>
      <c r="W39" s="61"/>
      <c r="X39" s="61"/>
      <c r="Y39" s="61"/>
      <c r="Z39" s="61"/>
      <c r="AL39" s="74"/>
      <c r="AQ39" s="61"/>
      <c r="AR39" s="61"/>
      <c r="AS39" s="74"/>
      <c r="AT39" s="74"/>
      <c r="AU39" s="13"/>
      <c r="AV39" s="13"/>
      <c r="AW39" s="61"/>
      <c r="AX39" s="61"/>
      <c r="AY39" s="74"/>
      <c r="AZ39" s="74"/>
      <c r="BA39" s="61"/>
      <c r="BB39" s="61"/>
      <c r="BC39" s="61"/>
    </row>
  </sheetData>
  <mergeCells count="54">
    <mergeCell ref="AE11:AF11"/>
    <mergeCell ref="AG11:AH11"/>
    <mergeCell ref="A13:D13"/>
    <mergeCell ref="S11:T11"/>
    <mergeCell ref="U11:V11"/>
    <mergeCell ref="W11:X11"/>
    <mergeCell ref="Y11:Z11"/>
    <mergeCell ref="AA11:AB11"/>
    <mergeCell ref="AC11:AD11"/>
    <mergeCell ref="AC10:AD10"/>
    <mergeCell ref="AE10:AF10"/>
    <mergeCell ref="AG10:AH10"/>
    <mergeCell ref="E11:F11"/>
    <mergeCell ref="G11:H11"/>
    <mergeCell ref="I11:J11"/>
    <mergeCell ref="K11:L11"/>
    <mergeCell ref="M11:N11"/>
    <mergeCell ref="O11:P11"/>
    <mergeCell ref="Q11:R11"/>
    <mergeCell ref="Q10:R10"/>
    <mergeCell ref="S10:T10"/>
    <mergeCell ref="U10:V10"/>
    <mergeCell ref="W10:X10"/>
    <mergeCell ref="Y10:Z10"/>
    <mergeCell ref="AA10:AB10"/>
    <mergeCell ref="K9:P9"/>
    <mergeCell ref="Q9:V9"/>
    <mergeCell ref="W9:AB9"/>
    <mergeCell ref="AC9:AH9"/>
    <mergeCell ref="E10:F10"/>
    <mergeCell ref="G10:H10"/>
    <mergeCell ref="I10:J10"/>
    <mergeCell ref="K10:L10"/>
    <mergeCell ref="M10:N10"/>
    <mergeCell ref="O10:P10"/>
    <mergeCell ref="AC6:AH6"/>
    <mergeCell ref="K7:P7"/>
    <mergeCell ref="Q7:V7"/>
    <mergeCell ref="W7:AB7"/>
    <mergeCell ref="AC7:AH7"/>
    <mergeCell ref="K8:P8"/>
    <mergeCell ref="Q8:V8"/>
    <mergeCell ref="W8:AB8"/>
    <mergeCell ref="AC8:AH8"/>
    <mergeCell ref="A4:D11"/>
    <mergeCell ref="E4:J9"/>
    <mergeCell ref="K4:AH4"/>
    <mergeCell ref="AI4:AJ11"/>
    <mergeCell ref="K5:P5"/>
    <mergeCell ref="Q5:V5"/>
    <mergeCell ref="AC5:AH5"/>
    <mergeCell ref="K6:P6"/>
    <mergeCell ref="Q6:V6"/>
    <mergeCell ref="W6:AB6"/>
  </mergeCells>
  <pageMargins left="0.55118110236220474" right="0.35433070866141736" top="0.78740157480314965" bottom="0.51181102362204722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2017-10-02T04:38:15Z</dcterms:created>
  <dcterms:modified xsi:type="dcterms:W3CDTF">2017-10-02T04:38:24Z</dcterms:modified>
</cp:coreProperties>
</file>