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3การศึกษา\"/>
    </mc:Choice>
  </mc:AlternateContent>
  <bookViews>
    <workbookView xWindow="120" yWindow="105" windowWidth="9720" windowHeight="5970" tabRatio="609"/>
  </bookViews>
  <sheets>
    <sheet name="T-3.5" sheetId="13" r:id="rId1"/>
  </sheets>
  <definedNames>
    <definedName name="_xlnm.Print_Area" localSheetId="0">'T-3.5'!$A$1:$W$38</definedName>
  </definedNames>
  <calcPr calcId="162913"/>
</workbook>
</file>

<file path=xl/calcChain.xml><?xml version="1.0" encoding="utf-8"?>
<calcChain xmlns="http://schemas.openxmlformats.org/spreadsheetml/2006/main">
  <c r="E13" i="13" l="1"/>
  <c r="E14" i="13"/>
  <c r="G13" i="13"/>
  <c r="F13" i="13"/>
  <c r="G14" i="13"/>
  <c r="F14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15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15" i="13"/>
  <c r="H13" i="13"/>
  <c r="J13" i="13"/>
  <c r="K13" i="13"/>
  <c r="I13" i="13"/>
  <c r="M13" i="13"/>
  <c r="L13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M30" i="13"/>
  <c r="L30" i="13"/>
  <c r="J30" i="13"/>
  <c r="I30" i="13"/>
  <c r="H30" i="13" s="1"/>
  <c r="M26" i="13"/>
  <c r="L26" i="13"/>
  <c r="M19" i="13"/>
  <c r="L19" i="13"/>
  <c r="M14" i="13"/>
  <c r="L14" i="13"/>
  <c r="H15" i="13"/>
  <c r="H14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1" i="13"/>
  <c r="H32" i="13"/>
  <c r="H33" i="13"/>
  <c r="J26" i="13"/>
  <c r="I26" i="13"/>
  <c r="J19" i="13"/>
  <c r="I19" i="13"/>
  <c r="J14" i="13"/>
  <c r="I14" i="13"/>
</calcChain>
</file>

<file path=xl/sharedStrings.xml><?xml version="1.0" encoding="utf-8"?>
<sst xmlns="http://schemas.openxmlformats.org/spreadsheetml/2006/main" count="228" uniqueCount="75">
  <si>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</si>
  <si>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</si>
  <si>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</si>
  <si>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</si>
  <si>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</si>
  <si>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</si>
  <si>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</si>
  <si>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</si>
  <si>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</si>
  <si>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</si>
  <si>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</si>
  <si>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</si>
  <si>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</si>
  <si>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</si>
  <si>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</si>
  <si>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</si>
  <si>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</si>
  <si>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</si>
  <si>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</si>
  <si>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</si>
  <si>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</si>
  <si>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>ชั้นเรียน</t>
  </si>
  <si>
    <t>Grade</t>
  </si>
  <si>
    <t>สังกัด  Jurisdiction</t>
  </si>
  <si>
    <t xml:space="preserve">ตาราง     </t>
  </si>
  <si>
    <t>เด็กเล็ก</t>
  </si>
  <si>
    <t>ประถม 1</t>
  </si>
  <si>
    <t>ประถม 2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</si>
  <si>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</si>
  <si>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</si>
  <si>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</si>
  <si>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</si>
  <si>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</si>
  <si>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</si>
  <si>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</si>
  <si>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 xml:space="preserve">Department of Local </t>
  </si>
  <si>
    <t>Administration</t>
  </si>
  <si>
    <t>กรมส่งเสริม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</si>
  <si>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</si>
  <si>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</si>
  <si>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</si>
  <si>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</si>
  <si>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</si>
  <si>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</si>
  <si>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</si>
  <si>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</si>
  <si>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</si>
  <si>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</si>
  <si>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</si>
  <si>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</si>
  <si>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</si>
  <si>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</si>
  <si>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>การปกครองท้องถิ่น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</si>
  <si>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</si>
  <si>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</si>
  <si>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</si>
  <si>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</si>
  <si>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</si>
  <si>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</si>
  <si>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</si>
  <si>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</si>
  <si>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>อนุบาล 1</t>
  </si>
  <si>
    <t>อนุบาล 2</t>
  </si>
  <si>
    <t>อนุบาล 3</t>
  </si>
  <si>
    <t xml:space="preserve">Table 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</si>
  <si>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</si>
  <si>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 xml:space="preserve">            Department of Local Administration</t>
  </si>
  <si>
    <t xml:space="preserve">     ที่มา:  สำนักงานเขตพื้นที่การศึกษาประถมศึกษา จังหวัดสงขลา เขต 1,2,3</t>
  </si>
  <si>
    <t xml:space="preserve">            Songkhla Secondary Educational Service Area Office, Area 16</t>
  </si>
  <si>
    <t>Source: Songkhla Primary Educational Service Area Office, Area 1,2,3</t>
  </si>
  <si>
    <t>นักเรียน จำแนกตามสังกัด เพศ และชั้นเรียน ปีการศึกษา 2559</t>
  </si>
  <si>
    <t>Student by Jurisdiction, Sex and Grade: Academic Year 2016</t>
  </si>
  <si>
    <t>-</t>
  </si>
  <si>
    <t xml:space="preserve">              สำนักงานเขตพื้นที่การศึกษามัธยมศึกษาเขต 16 จังหวัดสงขลา</t>
  </si>
  <si>
    <t xml:space="preserve">              กรมส่งเสริมการปกครองส่วนท้องถิ่น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</si>
</sst>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sz val="11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7" xfId="0" applyFont="1" applyBorder="1"/>
    <xf numFmtId="0" fontId="6" fillId="0" borderId="0" xfId="0" applyFont="1" applyBorder="1"/>
    <xf numFmtId="0" fontId="7" fillId="0" borderId="3" xfId="0" applyFont="1" applyBorder="1"/>
    <xf numFmtId="0" fontId="7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/>
    <xf numFmtId="0" fontId="7" fillId="0" borderId="11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3" fillId="0" borderId="0" xfId="0" applyFont="1" applyBorder="1"/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/>
    <xf numFmtId="0" fontId="7" fillId="0" borderId="10" xfId="0" applyFont="1" applyBorder="1"/>
    <xf numFmtId="0" fontId="7" fillId="0" borderId="8" xfId="0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8" fillId="0" borderId="0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8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10" fillId="0" borderId="0" xfId="0" applyFont="1" applyAlignment="1">
      <alignment vertical="top"/>
    </xf>
    <xf numFmtId="0" fontId="7" fillId="0" borderId="2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vertical="top"/>
    </xf>
    <xf numFmtId="164" fontId="7" fillId="0" borderId="4" xfId="1" applyNumberFormat="1" applyFont="1" applyBorder="1" applyAlignment="1">
      <alignment vertical="top"/>
    </xf>
    <xf numFmtId="164" fontId="7" fillId="0" borderId="2" xfId="1" applyNumberFormat="1" applyFont="1" applyBorder="1" applyAlignment="1">
      <alignment vertical="top"/>
    </xf>
    <xf numFmtId="164" fontId="8" fillId="0" borderId="4" xfId="1" applyNumberFormat="1" applyFont="1" applyBorder="1" applyAlignment="1">
      <alignment vertical="top"/>
    </xf>
    <xf numFmtId="164" fontId="11" fillId="0" borderId="4" xfId="1" applyNumberFormat="1" applyFont="1" applyBorder="1" applyAlignment="1">
      <alignment horizontal="right" vertical="top"/>
    </xf>
    <xf numFmtId="164" fontId="12" fillId="0" borderId="4" xfId="1" applyNumberFormat="1" applyFont="1" applyBorder="1" applyAlignment="1">
      <alignment horizontal="right" vertical="top"/>
    </xf>
    <xf numFmtId="164" fontId="7" fillId="0" borderId="2" xfId="0" applyNumberFormat="1" applyFont="1" applyBorder="1" applyAlignment="1">
      <alignment vertical="top"/>
    </xf>
    <xf numFmtId="164" fontId="8" fillId="0" borderId="2" xfId="0" applyNumberFormat="1" applyFont="1" applyBorder="1" applyAlignment="1">
      <alignment vertical="top"/>
    </xf>
    <xf numFmtId="0" fontId="7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showGridLines="0" tabSelected="1" view="pageBreakPreview" zoomScale="90" zoomScaleNormal="100" zoomScaleSheetLayoutView="90" workbookViewId="0">
      <selection activeCell="K37" sqref="K37"/>
    </sheetView>
  </sheetViews>
  <sheetFormatPr defaultColWidth="9.09765625" defaultRowHeight="18.75"/>
  <cols>
    <col min="1" max="1" width="1.69921875" style="5" customWidth="1"/>
    <col min="2" max="2" width="4.09765625" style="5" customWidth="1"/>
    <col min="3" max="3" width="3.296875" style="5" customWidth="1"/>
    <col min="4" max="4" width="1.296875" style="5" customWidth="1"/>
    <col min="5" max="13" width="5.69921875" style="5" customWidth="1"/>
    <col min="14" max="14" width="4.19921875" style="5" customWidth="1"/>
    <col min="15" max="15" width="4.69921875" style="5" customWidth="1"/>
    <col min="16" max="16" width="5" style="5" customWidth="1"/>
    <col min="17" max="17" width="4.5" style="5" customWidth="1"/>
    <col min="18" max="18" width="5.5" style="5" customWidth="1"/>
    <col min="19" max="19" width="5" style="5" customWidth="1"/>
    <col min="20" max="20" width="1.09765625" style="5" customWidth="1"/>
    <col min="21" max="21" width="9" style="5" customWidth="1"/>
    <col min="22" max="22" width="2.296875" style="5" customWidth="1"/>
    <col min="23" max="23" width="4.09765625" style="5" customWidth="1"/>
    <col min="24" max="16384" width="9.09765625" style="5"/>
  </cols>
  <sheetData>
    <row r="1" spans="1:22" s="18" customFormat="1">
      <c r="B1" s="18" t="s">
        <v>24</v>
      </c>
      <c r="C1" s="28">
        <v>3.5</v>
      </c>
      <c r="D1" s="18" t="s">
        <v>70</v>
      </c>
    </row>
    <row r="2" spans="1:22" s="1" customFormat="1" ht="20.25" customHeight="1">
      <c r="B2" s="18" t="s">
        <v>64</v>
      </c>
      <c r="C2" s="28">
        <v>3.5</v>
      </c>
      <c r="D2" s="18" t="s">
        <v>71</v>
      </c>
      <c r="E2" s="18"/>
    </row>
    <row r="3" spans="1:22" ht="6.75" customHeight="1"/>
    <row r="4" spans="1:22" s="3" customFormat="1" ht="15" customHeight="1">
      <c r="A4" s="65" t="s">
        <v>21</v>
      </c>
      <c r="B4" s="65"/>
      <c r="C4" s="65"/>
      <c r="D4" s="66"/>
      <c r="E4" s="29"/>
      <c r="F4" s="15"/>
      <c r="G4" s="11"/>
      <c r="H4" s="61" t="s">
        <v>23</v>
      </c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52" t="s">
        <v>22</v>
      </c>
      <c r="U4" s="53"/>
    </row>
    <row r="5" spans="1:22" s="3" customFormat="1" ht="15" customHeight="1">
      <c r="A5" s="67"/>
      <c r="B5" s="67"/>
      <c r="C5" s="67"/>
      <c r="D5" s="68"/>
      <c r="E5" s="10"/>
      <c r="G5" s="14"/>
      <c r="H5" s="25"/>
      <c r="I5" s="15"/>
      <c r="J5" s="26"/>
      <c r="K5" s="71" t="s">
        <v>2</v>
      </c>
      <c r="L5" s="72"/>
      <c r="M5" s="73"/>
      <c r="N5" s="25"/>
      <c r="O5" s="15"/>
      <c r="P5" s="26"/>
      <c r="T5" s="54"/>
      <c r="U5" s="55"/>
    </row>
    <row r="6" spans="1:22" s="3" customFormat="1" ht="15" customHeight="1">
      <c r="A6" s="67"/>
      <c r="B6" s="67"/>
      <c r="C6" s="67"/>
      <c r="D6" s="68"/>
      <c r="E6" s="59"/>
      <c r="F6" s="58"/>
      <c r="G6" s="60"/>
      <c r="H6" s="59" t="s">
        <v>0</v>
      </c>
      <c r="I6" s="58"/>
      <c r="J6" s="60"/>
      <c r="K6" s="59" t="s">
        <v>3</v>
      </c>
      <c r="L6" s="58"/>
      <c r="M6" s="60"/>
      <c r="N6" s="59" t="s">
        <v>37</v>
      </c>
      <c r="O6" s="58"/>
      <c r="P6" s="60"/>
      <c r="Q6" s="58"/>
      <c r="R6" s="58"/>
      <c r="S6" s="58"/>
      <c r="T6" s="54"/>
      <c r="U6" s="55"/>
    </row>
    <row r="7" spans="1:22" s="3" customFormat="1" ht="15" customHeight="1">
      <c r="A7" s="67"/>
      <c r="B7" s="67"/>
      <c r="C7" s="67"/>
      <c r="D7" s="68"/>
      <c r="E7" s="59"/>
      <c r="F7" s="58"/>
      <c r="G7" s="60"/>
      <c r="H7" s="59" t="s">
        <v>1</v>
      </c>
      <c r="I7" s="58"/>
      <c r="J7" s="60"/>
      <c r="K7" s="59" t="s">
        <v>4</v>
      </c>
      <c r="L7" s="58"/>
      <c r="M7" s="60"/>
      <c r="N7" s="59" t="s">
        <v>52</v>
      </c>
      <c r="O7" s="58"/>
      <c r="P7" s="60"/>
      <c r="Q7" s="58"/>
      <c r="R7" s="58"/>
      <c r="S7" s="58"/>
      <c r="T7" s="54"/>
      <c r="U7" s="55"/>
    </row>
    <row r="8" spans="1:22" s="3" customFormat="1" ht="15" customHeight="1">
      <c r="A8" s="67"/>
      <c r="B8" s="67"/>
      <c r="C8" s="67"/>
      <c r="D8" s="68"/>
      <c r="E8" s="59" t="s">
        <v>7</v>
      </c>
      <c r="F8" s="58"/>
      <c r="G8" s="60"/>
      <c r="H8" s="59" t="s">
        <v>5</v>
      </c>
      <c r="I8" s="58"/>
      <c r="J8" s="60"/>
      <c r="K8" s="59" t="s">
        <v>10</v>
      </c>
      <c r="L8" s="58"/>
      <c r="M8" s="60"/>
      <c r="N8" s="59" t="s">
        <v>35</v>
      </c>
      <c r="O8" s="58"/>
      <c r="P8" s="60"/>
      <c r="Q8" s="58" t="s">
        <v>65</v>
      </c>
      <c r="R8" s="58"/>
      <c r="S8" s="58"/>
      <c r="T8" s="54"/>
      <c r="U8" s="55"/>
    </row>
    <row r="9" spans="1:22" s="3" customFormat="1" ht="15" customHeight="1">
      <c r="A9" s="67"/>
      <c r="B9" s="67"/>
      <c r="C9" s="67"/>
      <c r="D9" s="68"/>
      <c r="E9" s="74" t="s">
        <v>8</v>
      </c>
      <c r="F9" s="75"/>
      <c r="G9" s="76"/>
      <c r="H9" s="74" t="s">
        <v>6</v>
      </c>
      <c r="I9" s="75"/>
      <c r="J9" s="76"/>
      <c r="K9" s="74" t="s">
        <v>6</v>
      </c>
      <c r="L9" s="75"/>
      <c r="M9" s="76"/>
      <c r="N9" s="59" t="s">
        <v>36</v>
      </c>
      <c r="O9" s="58"/>
      <c r="P9" s="60"/>
      <c r="Q9" s="74" t="s">
        <v>9</v>
      </c>
      <c r="R9" s="75"/>
      <c r="S9" s="76"/>
      <c r="T9" s="54"/>
      <c r="U9" s="55"/>
    </row>
    <row r="10" spans="1:22" s="3" customFormat="1" ht="13.5" customHeight="1">
      <c r="A10" s="67"/>
      <c r="B10" s="67"/>
      <c r="C10" s="67"/>
      <c r="D10" s="68"/>
      <c r="E10" s="23" t="s">
        <v>7</v>
      </c>
      <c r="F10" s="42" t="s">
        <v>17</v>
      </c>
      <c r="G10" s="19" t="s">
        <v>18</v>
      </c>
      <c r="H10" s="24" t="s">
        <v>7</v>
      </c>
      <c r="I10" s="24" t="s">
        <v>17</v>
      </c>
      <c r="J10" s="19" t="s">
        <v>18</v>
      </c>
      <c r="K10" s="24" t="s">
        <v>7</v>
      </c>
      <c r="L10" s="24" t="s">
        <v>17</v>
      </c>
      <c r="M10" s="19" t="s">
        <v>18</v>
      </c>
      <c r="N10" s="24" t="s">
        <v>7</v>
      </c>
      <c r="O10" s="24" t="s">
        <v>17</v>
      </c>
      <c r="P10" s="24" t="s">
        <v>18</v>
      </c>
      <c r="Q10" s="23" t="s">
        <v>7</v>
      </c>
      <c r="R10" s="23" t="s">
        <v>17</v>
      </c>
      <c r="S10" s="20" t="s">
        <v>18</v>
      </c>
      <c r="T10" s="54"/>
      <c r="U10" s="55"/>
    </row>
    <row r="11" spans="1:22" s="3" customFormat="1" ht="13.5" customHeight="1">
      <c r="A11" s="69"/>
      <c r="B11" s="69"/>
      <c r="C11" s="69"/>
      <c r="D11" s="70"/>
      <c r="E11" s="22" t="s">
        <v>8</v>
      </c>
      <c r="F11" s="21" t="s">
        <v>19</v>
      </c>
      <c r="G11" s="21" t="s">
        <v>20</v>
      </c>
      <c r="H11" s="22" t="s">
        <v>8</v>
      </c>
      <c r="I11" s="22" t="s">
        <v>19</v>
      </c>
      <c r="J11" s="21" t="s">
        <v>20</v>
      </c>
      <c r="K11" s="22" t="s">
        <v>8</v>
      </c>
      <c r="L11" s="22" t="s">
        <v>19</v>
      </c>
      <c r="M11" s="21" t="s">
        <v>20</v>
      </c>
      <c r="N11" s="22" t="s">
        <v>8</v>
      </c>
      <c r="O11" s="22" t="s">
        <v>19</v>
      </c>
      <c r="P11" s="21" t="s">
        <v>20</v>
      </c>
      <c r="Q11" s="22" t="s">
        <v>8</v>
      </c>
      <c r="R11" s="22" t="s">
        <v>19</v>
      </c>
      <c r="S11" s="27" t="s">
        <v>20</v>
      </c>
      <c r="T11" s="56"/>
      <c r="U11" s="57"/>
    </row>
    <row r="12" spans="1:22" s="3" customFormat="1" ht="3" customHeight="1">
      <c r="A12" s="16"/>
      <c r="B12" s="16"/>
      <c r="C12" s="16"/>
      <c r="D12" s="17"/>
      <c r="E12" s="23"/>
      <c r="F12" s="19"/>
      <c r="G12" s="19"/>
      <c r="H12" s="23"/>
      <c r="I12" s="23"/>
      <c r="J12" s="19"/>
      <c r="K12" s="23"/>
      <c r="L12" s="23"/>
      <c r="M12" s="19"/>
      <c r="N12" s="23"/>
      <c r="O12" s="23"/>
      <c r="P12" s="19"/>
      <c r="Q12" s="23"/>
      <c r="R12" s="23"/>
      <c r="S12" s="20"/>
      <c r="T12" s="12"/>
    </row>
    <row r="13" spans="1:22" s="3" customFormat="1" ht="16.5" customHeight="1">
      <c r="A13" s="63" t="s">
        <v>34</v>
      </c>
      <c r="B13" s="63"/>
      <c r="C13" s="63"/>
      <c r="D13" s="64"/>
      <c r="E13" s="44">
        <f>SUM(F13:G13)</f>
        <v>212299</v>
      </c>
      <c r="F13" s="51">
        <f t="shared" ref="F13:G15" si="0">SUM(I13,L13)</f>
        <v>104244</v>
      </c>
      <c r="G13" s="51">
        <f t="shared" si="0"/>
        <v>108055</v>
      </c>
      <c r="H13" s="44">
        <f t="shared" ref="H13:M13" si="1">SUM(H14,H19,H26,H30)</f>
        <v>129649</v>
      </c>
      <c r="I13" s="44">
        <f t="shared" si="1"/>
        <v>63203</v>
      </c>
      <c r="J13" s="44">
        <f t="shared" si="1"/>
        <v>66446</v>
      </c>
      <c r="K13" s="44">
        <f t="shared" si="1"/>
        <v>82650</v>
      </c>
      <c r="L13" s="44">
        <f t="shared" si="1"/>
        <v>41041</v>
      </c>
      <c r="M13" s="44">
        <f t="shared" si="1"/>
        <v>41609</v>
      </c>
      <c r="N13" s="48" t="s">
        <v>72</v>
      </c>
      <c r="O13" s="48" t="s">
        <v>72</v>
      </c>
      <c r="P13" s="48" t="s">
        <v>72</v>
      </c>
      <c r="Q13" s="48" t="s">
        <v>72</v>
      </c>
      <c r="R13" s="48" t="s">
        <v>72</v>
      </c>
      <c r="S13" s="48" t="s">
        <v>72</v>
      </c>
      <c r="T13" s="34"/>
      <c r="U13" s="30" t="s">
        <v>8</v>
      </c>
      <c r="V13" s="13"/>
    </row>
    <row r="14" spans="1:22" s="3" customFormat="1" ht="15.75" customHeight="1">
      <c r="A14" s="35" t="s">
        <v>15</v>
      </c>
      <c r="B14" s="30"/>
      <c r="C14" s="30"/>
      <c r="D14" s="31"/>
      <c r="E14" s="44">
        <f>SUM(F14:G14)</f>
        <v>36407</v>
      </c>
      <c r="F14" s="51">
        <f t="shared" si="0"/>
        <v>18716</v>
      </c>
      <c r="G14" s="51">
        <f t="shared" si="0"/>
        <v>17691</v>
      </c>
      <c r="H14" s="44">
        <f>SUM(I14:J14)</f>
        <v>16749</v>
      </c>
      <c r="I14" s="44">
        <f>SUM(I15:I18)</f>
        <v>8666</v>
      </c>
      <c r="J14" s="44">
        <f>SUM(J15:J18)</f>
        <v>8083</v>
      </c>
      <c r="K14" s="44">
        <f>SUM(L14:M14)</f>
        <v>19658</v>
      </c>
      <c r="L14" s="44">
        <f>SUM(L15:L18)</f>
        <v>10050</v>
      </c>
      <c r="M14" s="44">
        <f>SUM(M15:M18)</f>
        <v>9608</v>
      </c>
      <c r="N14" s="48" t="s">
        <v>72</v>
      </c>
      <c r="O14" s="48" t="s">
        <v>72</v>
      </c>
      <c r="P14" s="48" t="s">
        <v>72</v>
      </c>
      <c r="Q14" s="48" t="s">
        <v>72</v>
      </c>
      <c r="R14" s="48" t="s">
        <v>72</v>
      </c>
      <c r="S14" s="48" t="s">
        <v>72</v>
      </c>
      <c r="T14" s="35" t="s">
        <v>16</v>
      </c>
      <c r="U14" s="36"/>
      <c r="V14" s="13"/>
    </row>
    <row r="15" spans="1:22" s="3" customFormat="1" ht="15" customHeight="1">
      <c r="A15" s="33"/>
      <c r="B15" s="37" t="s">
        <v>61</v>
      </c>
      <c r="C15" s="33"/>
      <c r="D15" s="32"/>
      <c r="E15" s="43">
        <f>SUM(F15:G15)</f>
        <v>11577</v>
      </c>
      <c r="F15" s="51">
        <f t="shared" si="0"/>
        <v>5861</v>
      </c>
      <c r="G15" s="51">
        <f t="shared" si="0"/>
        <v>5716</v>
      </c>
      <c r="H15" s="43">
        <f>SUM(I15:J15)</f>
        <v>5852</v>
      </c>
      <c r="I15" s="45">
        <v>2945</v>
      </c>
      <c r="J15" s="46">
        <v>2907</v>
      </c>
      <c r="K15" s="43">
        <f>SUM(L15:M15)</f>
        <v>5725</v>
      </c>
      <c r="L15" s="45">
        <v>2916</v>
      </c>
      <c r="M15" s="46">
        <v>2809</v>
      </c>
      <c r="N15" s="49" t="s">
        <v>72</v>
      </c>
      <c r="O15" s="49" t="s">
        <v>72</v>
      </c>
      <c r="P15" s="49" t="s">
        <v>72</v>
      </c>
      <c r="Q15" s="49" t="s">
        <v>72</v>
      </c>
      <c r="R15" s="49" t="s">
        <v>72</v>
      </c>
      <c r="S15" s="49" t="s">
        <v>72</v>
      </c>
      <c r="T15" s="34"/>
      <c r="U15" s="37" t="s">
        <v>31</v>
      </c>
    </row>
    <row r="16" spans="1:22" s="3" customFormat="1" ht="15" customHeight="1">
      <c r="A16" s="33"/>
      <c r="B16" s="37" t="s">
        <v>62</v>
      </c>
      <c r="C16" s="33"/>
      <c r="D16" s="32"/>
      <c r="E16" s="43">
        <f t="shared" ref="E16:E33" si="2">SUM(F16:G16)</f>
        <v>15004</v>
      </c>
      <c r="F16" s="50">
        <f t="shared" ref="F16:G33" si="3">SUM(I16,L16)</f>
        <v>7750</v>
      </c>
      <c r="G16" s="50">
        <f t="shared" si="3"/>
        <v>7254</v>
      </c>
      <c r="H16" s="43">
        <f t="shared" ref="H16:H33" si="4">SUM(I16:J16)</f>
        <v>8484</v>
      </c>
      <c r="I16" s="45">
        <v>4424</v>
      </c>
      <c r="J16" s="46">
        <v>4060</v>
      </c>
      <c r="K16" s="43">
        <f t="shared" ref="K16:K33" si="5">SUM(L16:M16)</f>
        <v>6520</v>
      </c>
      <c r="L16" s="45">
        <v>3326</v>
      </c>
      <c r="M16" s="46">
        <v>3194</v>
      </c>
      <c r="N16" s="49" t="s">
        <v>72</v>
      </c>
      <c r="O16" s="49" t="s">
        <v>72</v>
      </c>
      <c r="P16" s="49" t="s">
        <v>72</v>
      </c>
      <c r="Q16" s="49" t="s">
        <v>72</v>
      </c>
      <c r="R16" s="49" t="s">
        <v>72</v>
      </c>
      <c r="S16" s="49" t="s">
        <v>72</v>
      </c>
      <c r="T16" s="34"/>
      <c r="U16" s="37" t="s">
        <v>32</v>
      </c>
    </row>
    <row r="17" spans="1:23" s="3" customFormat="1" ht="15" customHeight="1">
      <c r="A17" s="33"/>
      <c r="B17" s="37" t="s">
        <v>63</v>
      </c>
      <c r="C17" s="33"/>
      <c r="D17" s="32"/>
      <c r="E17" s="43">
        <f t="shared" si="2"/>
        <v>8924</v>
      </c>
      <c r="F17" s="50">
        <f t="shared" si="3"/>
        <v>4642</v>
      </c>
      <c r="G17" s="50">
        <f t="shared" si="3"/>
        <v>4282</v>
      </c>
      <c r="H17" s="43">
        <f t="shared" si="4"/>
        <v>2413</v>
      </c>
      <c r="I17" s="45">
        <v>1297</v>
      </c>
      <c r="J17" s="46">
        <v>1116</v>
      </c>
      <c r="K17" s="43">
        <f t="shared" si="5"/>
        <v>6511</v>
      </c>
      <c r="L17" s="45">
        <v>3345</v>
      </c>
      <c r="M17" s="46">
        <v>3166</v>
      </c>
      <c r="N17" s="49" t="s">
        <v>72</v>
      </c>
      <c r="O17" s="49" t="s">
        <v>72</v>
      </c>
      <c r="P17" s="49" t="s">
        <v>72</v>
      </c>
      <c r="Q17" s="49" t="s">
        <v>72</v>
      </c>
      <c r="R17" s="49" t="s">
        <v>72</v>
      </c>
      <c r="S17" s="49" t="s">
        <v>72</v>
      </c>
      <c r="T17" s="33"/>
      <c r="U17" s="41" t="s">
        <v>33</v>
      </c>
    </row>
    <row r="18" spans="1:23" s="3" customFormat="1" ht="15" customHeight="1">
      <c r="A18" s="33"/>
      <c r="B18" s="37" t="s">
        <v>25</v>
      </c>
      <c r="C18" s="33"/>
      <c r="D18" s="32"/>
      <c r="E18" s="43">
        <f t="shared" si="2"/>
        <v>902</v>
      </c>
      <c r="F18" s="50">
        <f t="shared" si="3"/>
        <v>463</v>
      </c>
      <c r="G18" s="50">
        <f t="shared" si="3"/>
        <v>439</v>
      </c>
      <c r="H18" s="43">
        <f t="shared" si="4"/>
        <v>0</v>
      </c>
      <c r="I18" s="45">
        <v>0</v>
      </c>
      <c r="J18" s="46">
        <v>0</v>
      </c>
      <c r="K18" s="43">
        <f t="shared" si="5"/>
        <v>902</v>
      </c>
      <c r="L18" s="45">
        <v>463</v>
      </c>
      <c r="M18" s="46">
        <v>439</v>
      </c>
      <c r="N18" s="49" t="s">
        <v>72</v>
      </c>
      <c r="O18" s="49" t="s">
        <v>72</v>
      </c>
      <c r="P18" s="49" t="s">
        <v>72</v>
      </c>
      <c r="Q18" s="49" t="s">
        <v>72</v>
      </c>
      <c r="R18" s="49" t="s">
        <v>72</v>
      </c>
      <c r="S18" s="49" t="s">
        <v>72</v>
      </c>
      <c r="T18" s="33"/>
      <c r="U18" s="41" t="s">
        <v>28</v>
      </c>
    </row>
    <row r="19" spans="1:23" s="3" customFormat="1" ht="15" customHeight="1">
      <c r="A19" s="38" t="s">
        <v>11</v>
      </c>
      <c r="B19" s="33"/>
      <c r="C19" s="33"/>
      <c r="D19" s="32"/>
      <c r="E19" s="44">
        <f t="shared" si="2"/>
        <v>102597</v>
      </c>
      <c r="F19" s="51">
        <f t="shared" si="3"/>
        <v>53206</v>
      </c>
      <c r="G19" s="51">
        <f t="shared" si="3"/>
        <v>49391</v>
      </c>
      <c r="H19" s="44">
        <f t="shared" si="4"/>
        <v>65036</v>
      </c>
      <c r="I19" s="47">
        <f>SUM(I20:I25)</f>
        <v>33946</v>
      </c>
      <c r="J19" s="47">
        <f>SUM(J20:J25)</f>
        <v>31090</v>
      </c>
      <c r="K19" s="44">
        <f t="shared" si="5"/>
        <v>37561</v>
      </c>
      <c r="L19" s="47">
        <f>SUM(L20:L25)</f>
        <v>19260</v>
      </c>
      <c r="M19" s="47">
        <f>SUM(M20:M25)</f>
        <v>18301</v>
      </c>
      <c r="N19" s="48" t="s">
        <v>72</v>
      </c>
      <c r="O19" s="48" t="s">
        <v>72</v>
      </c>
      <c r="P19" s="48" t="s">
        <v>72</v>
      </c>
      <c r="Q19" s="48" t="s">
        <v>72</v>
      </c>
      <c r="R19" s="48" t="s">
        <v>72</v>
      </c>
      <c r="S19" s="48" t="s">
        <v>72</v>
      </c>
      <c r="T19" s="35" t="s">
        <v>12</v>
      </c>
      <c r="U19" s="33"/>
      <c r="V19" s="13"/>
      <c r="W19" s="13"/>
    </row>
    <row r="20" spans="1:23" s="3" customFormat="1" ht="15" customHeight="1">
      <c r="A20" s="33"/>
      <c r="B20" s="37" t="s">
        <v>26</v>
      </c>
      <c r="C20" s="33"/>
      <c r="D20" s="32"/>
      <c r="E20" s="43">
        <f t="shared" si="2"/>
        <v>17752</v>
      </c>
      <c r="F20" s="50">
        <f t="shared" si="3"/>
        <v>9362</v>
      </c>
      <c r="G20" s="50">
        <f t="shared" si="3"/>
        <v>8390</v>
      </c>
      <c r="H20" s="43">
        <f t="shared" si="4"/>
        <v>11025</v>
      </c>
      <c r="I20" s="45">
        <v>5872</v>
      </c>
      <c r="J20" s="46">
        <v>5153</v>
      </c>
      <c r="K20" s="43">
        <f t="shared" si="5"/>
        <v>6727</v>
      </c>
      <c r="L20" s="45">
        <v>3490</v>
      </c>
      <c r="M20" s="46">
        <v>3237</v>
      </c>
      <c r="N20" s="49" t="s">
        <v>72</v>
      </c>
      <c r="O20" s="49" t="s">
        <v>72</v>
      </c>
      <c r="P20" s="49" t="s">
        <v>72</v>
      </c>
      <c r="Q20" s="49" t="s">
        <v>72</v>
      </c>
      <c r="R20" s="49" t="s">
        <v>72</v>
      </c>
      <c r="S20" s="49" t="s">
        <v>72</v>
      </c>
      <c r="T20" s="33"/>
      <c r="U20" s="41" t="s">
        <v>29</v>
      </c>
    </row>
    <row r="21" spans="1:23" ht="15" customHeight="1">
      <c r="A21" s="39"/>
      <c r="B21" s="37" t="s">
        <v>27</v>
      </c>
      <c r="C21" s="39"/>
      <c r="D21" s="40"/>
      <c r="E21" s="43">
        <f t="shared" si="2"/>
        <v>17276</v>
      </c>
      <c r="F21" s="50">
        <f t="shared" si="3"/>
        <v>9053</v>
      </c>
      <c r="G21" s="50">
        <f t="shared" si="3"/>
        <v>8223</v>
      </c>
      <c r="H21" s="43">
        <f t="shared" si="4"/>
        <v>10666</v>
      </c>
      <c r="I21" s="45">
        <v>5607</v>
      </c>
      <c r="J21" s="46">
        <v>5059</v>
      </c>
      <c r="K21" s="43">
        <f t="shared" si="5"/>
        <v>6610</v>
      </c>
      <c r="L21" s="45">
        <v>3446</v>
      </c>
      <c r="M21" s="46">
        <v>3164</v>
      </c>
      <c r="N21" s="49" t="s">
        <v>72</v>
      </c>
      <c r="O21" s="49" t="s">
        <v>72</v>
      </c>
      <c r="P21" s="49" t="s">
        <v>72</v>
      </c>
      <c r="Q21" s="49" t="s">
        <v>72</v>
      </c>
      <c r="R21" s="49" t="s">
        <v>72</v>
      </c>
      <c r="S21" s="49" t="s">
        <v>72</v>
      </c>
      <c r="T21" s="39"/>
      <c r="U21" s="41" t="s">
        <v>30</v>
      </c>
    </row>
    <row r="22" spans="1:23" ht="15" customHeight="1">
      <c r="A22" s="38"/>
      <c r="B22" s="37" t="s">
        <v>41</v>
      </c>
      <c r="C22" s="39"/>
      <c r="D22" s="40"/>
      <c r="E22" s="43">
        <f t="shared" si="2"/>
        <v>16998</v>
      </c>
      <c r="F22" s="50">
        <f t="shared" si="3"/>
        <v>8754</v>
      </c>
      <c r="G22" s="50">
        <f t="shared" si="3"/>
        <v>8244</v>
      </c>
      <c r="H22" s="43">
        <f t="shared" si="4"/>
        <v>10621</v>
      </c>
      <c r="I22" s="45">
        <v>5544</v>
      </c>
      <c r="J22" s="46">
        <v>5077</v>
      </c>
      <c r="K22" s="43">
        <f t="shared" si="5"/>
        <v>6377</v>
      </c>
      <c r="L22" s="45">
        <v>3210</v>
      </c>
      <c r="M22" s="46">
        <v>3167</v>
      </c>
      <c r="N22" s="49" t="s">
        <v>72</v>
      </c>
      <c r="O22" s="49" t="s">
        <v>72</v>
      </c>
      <c r="P22" s="49" t="s">
        <v>72</v>
      </c>
      <c r="Q22" s="49" t="s">
        <v>72</v>
      </c>
      <c r="R22" s="49" t="s">
        <v>72</v>
      </c>
      <c r="S22" s="49" t="s">
        <v>72</v>
      </c>
      <c r="T22" s="39"/>
      <c r="U22" s="41" t="s">
        <v>53</v>
      </c>
    </row>
    <row r="23" spans="1:23" ht="15" customHeight="1">
      <c r="A23" s="39"/>
      <c r="B23" s="37" t="s">
        <v>42</v>
      </c>
      <c r="C23" s="39"/>
      <c r="D23" s="40"/>
      <c r="E23" s="43">
        <f t="shared" si="2"/>
        <v>16849</v>
      </c>
      <c r="F23" s="50">
        <f t="shared" si="3"/>
        <v>8747</v>
      </c>
      <c r="G23" s="50">
        <f t="shared" si="3"/>
        <v>8102</v>
      </c>
      <c r="H23" s="43">
        <f t="shared" si="4"/>
        <v>10714</v>
      </c>
      <c r="I23" s="45">
        <v>5627</v>
      </c>
      <c r="J23" s="46">
        <v>5087</v>
      </c>
      <c r="K23" s="43">
        <f t="shared" si="5"/>
        <v>6135</v>
      </c>
      <c r="L23" s="45">
        <v>3120</v>
      </c>
      <c r="M23" s="46">
        <v>3015</v>
      </c>
      <c r="N23" s="49" t="s">
        <v>72</v>
      </c>
      <c r="O23" s="49" t="s">
        <v>72</v>
      </c>
      <c r="P23" s="49" t="s">
        <v>72</v>
      </c>
      <c r="Q23" s="49" t="s">
        <v>72</v>
      </c>
      <c r="R23" s="49" t="s">
        <v>72</v>
      </c>
      <c r="S23" s="49" t="s">
        <v>72</v>
      </c>
      <c r="T23" s="39"/>
      <c r="U23" s="41" t="s">
        <v>54</v>
      </c>
    </row>
    <row r="24" spans="1:23" ht="15" customHeight="1">
      <c r="A24" s="39"/>
      <c r="B24" s="37" t="s">
        <v>43</v>
      </c>
      <c r="C24" s="39"/>
      <c r="D24" s="40"/>
      <c r="E24" s="43">
        <f t="shared" si="2"/>
        <v>17120</v>
      </c>
      <c r="F24" s="50">
        <f t="shared" si="3"/>
        <v>8853</v>
      </c>
      <c r="G24" s="50">
        <f t="shared" si="3"/>
        <v>8267</v>
      </c>
      <c r="H24" s="43">
        <f t="shared" si="4"/>
        <v>11039</v>
      </c>
      <c r="I24" s="45">
        <v>5692</v>
      </c>
      <c r="J24" s="46">
        <v>5347</v>
      </c>
      <c r="K24" s="43">
        <f t="shared" si="5"/>
        <v>6081</v>
      </c>
      <c r="L24" s="45">
        <v>3161</v>
      </c>
      <c r="M24" s="46">
        <v>2920</v>
      </c>
      <c r="N24" s="49" t="s">
        <v>72</v>
      </c>
      <c r="O24" s="49" t="s">
        <v>72</v>
      </c>
      <c r="P24" s="49" t="s">
        <v>72</v>
      </c>
      <c r="Q24" s="49" t="s">
        <v>72</v>
      </c>
      <c r="R24" s="49" t="s">
        <v>72</v>
      </c>
      <c r="S24" s="49" t="s">
        <v>72</v>
      </c>
      <c r="T24" s="39"/>
      <c r="U24" s="41" t="s">
        <v>55</v>
      </c>
    </row>
    <row r="25" spans="1:23" ht="15" customHeight="1">
      <c r="A25" s="39"/>
      <c r="B25" s="37" t="s">
        <v>44</v>
      </c>
      <c r="C25" s="39"/>
      <c r="D25" s="40"/>
      <c r="E25" s="43">
        <f t="shared" si="2"/>
        <v>16602</v>
      </c>
      <c r="F25" s="50">
        <f t="shared" si="3"/>
        <v>8437</v>
      </c>
      <c r="G25" s="50">
        <f t="shared" si="3"/>
        <v>8165</v>
      </c>
      <c r="H25" s="43">
        <f t="shared" si="4"/>
        <v>10971</v>
      </c>
      <c r="I25" s="45">
        <v>5604</v>
      </c>
      <c r="J25" s="46">
        <v>5367</v>
      </c>
      <c r="K25" s="43">
        <f t="shared" si="5"/>
        <v>5631</v>
      </c>
      <c r="L25" s="45">
        <v>2833</v>
      </c>
      <c r="M25" s="46">
        <v>2798</v>
      </c>
      <c r="N25" s="49" t="s">
        <v>72</v>
      </c>
      <c r="O25" s="49" t="s">
        <v>72</v>
      </c>
      <c r="P25" s="49" t="s">
        <v>72</v>
      </c>
      <c r="Q25" s="49" t="s">
        <v>72</v>
      </c>
      <c r="R25" s="49" t="s">
        <v>72</v>
      </c>
      <c r="S25" s="49" t="s">
        <v>72</v>
      </c>
      <c r="T25" s="39"/>
      <c r="U25" s="41" t="s">
        <v>56</v>
      </c>
    </row>
    <row r="26" spans="1:23" ht="15" customHeight="1">
      <c r="A26" s="38" t="s">
        <v>50</v>
      </c>
      <c r="B26" s="33"/>
      <c r="C26" s="39"/>
      <c r="D26" s="40"/>
      <c r="E26" s="44">
        <f t="shared" si="2"/>
        <v>47158</v>
      </c>
      <c r="F26" s="51">
        <f t="shared" si="3"/>
        <v>22811</v>
      </c>
      <c r="G26" s="51">
        <f t="shared" si="3"/>
        <v>24347</v>
      </c>
      <c r="H26" s="44">
        <f t="shared" si="4"/>
        <v>30513</v>
      </c>
      <c r="I26" s="47">
        <f>SUM(I27:I29)</f>
        <v>14551</v>
      </c>
      <c r="J26" s="47">
        <f>SUM(J27:J29)</f>
        <v>15962</v>
      </c>
      <c r="K26" s="44">
        <f t="shared" si="5"/>
        <v>16645</v>
      </c>
      <c r="L26" s="47">
        <f>SUM(L27:L29)</f>
        <v>8260</v>
      </c>
      <c r="M26" s="47">
        <f>SUM(M27:M29)</f>
        <v>8385</v>
      </c>
      <c r="N26" s="48" t="s">
        <v>72</v>
      </c>
      <c r="O26" s="48" t="s">
        <v>72</v>
      </c>
      <c r="P26" s="48" t="s">
        <v>72</v>
      </c>
      <c r="Q26" s="48" t="s">
        <v>72</v>
      </c>
      <c r="R26" s="48" t="s">
        <v>72</v>
      </c>
      <c r="S26" s="48" t="s">
        <v>72</v>
      </c>
      <c r="T26" s="35" t="s">
        <v>13</v>
      </c>
      <c r="U26" s="36"/>
      <c r="V26" s="13"/>
    </row>
    <row r="27" spans="1:23" ht="15" customHeight="1">
      <c r="A27" s="39"/>
      <c r="B27" s="37" t="s">
        <v>38</v>
      </c>
      <c r="C27" s="39"/>
      <c r="D27" s="40"/>
      <c r="E27" s="43">
        <f t="shared" si="2"/>
        <v>16371</v>
      </c>
      <c r="F27" s="50">
        <f t="shared" si="3"/>
        <v>8118</v>
      </c>
      <c r="G27" s="50">
        <f t="shared" si="3"/>
        <v>8253</v>
      </c>
      <c r="H27" s="43">
        <f t="shared" si="4"/>
        <v>10260</v>
      </c>
      <c r="I27" s="45">
        <v>5044</v>
      </c>
      <c r="J27" s="46">
        <v>5216</v>
      </c>
      <c r="K27" s="43">
        <f t="shared" si="5"/>
        <v>6111</v>
      </c>
      <c r="L27" s="45">
        <v>3074</v>
      </c>
      <c r="M27" s="46">
        <v>3037</v>
      </c>
      <c r="N27" s="49" t="s">
        <v>72</v>
      </c>
      <c r="O27" s="49" t="s">
        <v>72</v>
      </c>
      <c r="P27" s="49" t="s">
        <v>72</v>
      </c>
      <c r="Q27" s="49" t="s">
        <v>72</v>
      </c>
      <c r="R27" s="49" t="s">
        <v>72</v>
      </c>
      <c r="S27" s="49" t="s">
        <v>72</v>
      </c>
      <c r="T27" s="39"/>
      <c r="U27" s="41" t="s">
        <v>48</v>
      </c>
    </row>
    <row r="28" spans="1:23" ht="15" customHeight="1">
      <c r="A28" s="39"/>
      <c r="B28" s="37" t="s">
        <v>39</v>
      </c>
      <c r="C28" s="39"/>
      <c r="D28" s="40"/>
      <c r="E28" s="43">
        <f t="shared" si="2"/>
        <v>15490</v>
      </c>
      <c r="F28" s="50">
        <f t="shared" si="3"/>
        <v>7519</v>
      </c>
      <c r="G28" s="50">
        <f t="shared" si="3"/>
        <v>7971</v>
      </c>
      <c r="H28" s="43">
        <f t="shared" si="4"/>
        <v>10167</v>
      </c>
      <c r="I28" s="45">
        <v>4846</v>
      </c>
      <c r="J28" s="46">
        <v>5321</v>
      </c>
      <c r="K28" s="43">
        <f t="shared" si="5"/>
        <v>5323</v>
      </c>
      <c r="L28" s="45">
        <v>2673</v>
      </c>
      <c r="M28" s="46">
        <v>2650</v>
      </c>
      <c r="N28" s="49" t="s">
        <v>72</v>
      </c>
      <c r="O28" s="49" t="s">
        <v>72</v>
      </c>
      <c r="P28" s="49" t="s">
        <v>72</v>
      </c>
      <c r="Q28" s="49" t="s">
        <v>72</v>
      </c>
      <c r="R28" s="49" t="s">
        <v>72</v>
      </c>
      <c r="S28" s="49" t="s">
        <v>72</v>
      </c>
      <c r="T28" s="39"/>
      <c r="U28" s="41" t="s">
        <v>57</v>
      </c>
    </row>
    <row r="29" spans="1:23" ht="15" customHeight="1">
      <c r="A29" s="39"/>
      <c r="B29" s="37" t="s">
        <v>40</v>
      </c>
      <c r="C29" s="39"/>
      <c r="D29" s="40"/>
      <c r="E29" s="43">
        <f t="shared" si="2"/>
        <v>15297</v>
      </c>
      <c r="F29" s="50">
        <f t="shared" si="3"/>
        <v>7174</v>
      </c>
      <c r="G29" s="50">
        <f t="shared" si="3"/>
        <v>8123</v>
      </c>
      <c r="H29" s="43">
        <f t="shared" si="4"/>
        <v>10086</v>
      </c>
      <c r="I29" s="45">
        <v>4661</v>
      </c>
      <c r="J29" s="46">
        <v>5425</v>
      </c>
      <c r="K29" s="43">
        <f t="shared" si="5"/>
        <v>5211</v>
      </c>
      <c r="L29" s="45">
        <v>2513</v>
      </c>
      <c r="M29" s="46">
        <v>2698</v>
      </c>
      <c r="N29" s="49" t="s">
        <v>72</v>
      </c>
      <c r="O29" s="49" t="s">
        <v>72</v>
      </c>
      <c r="P29" s="49" t="s">
        <v>72</v>
      </c>
      <c r="Q29" s="49" t="s">
        <v>72</v>
      </c>
      <c r="R29" s="49" t="s">
        <v>72</v>
      </c>
      <c r="S29" s="49" t="s">
        <v>72</v>
      </c>
      <c r="T29" s="39"/>
      <c r="U29" s="41" t="s">
        <v>58</v>
      </c>
    </row>
    <row r="30" spans="1:23" ht="15" customHeight="1">
      <c r="A30" s="38" t="s">
        <v>51</v>
      </c>
      <c r="B30" s="33"/>
      <c r="C30" s="39"/>
      <c r="D30" s="40"/>
      <c r="E30" s="44">
        <f t="shared" si="2"/>
        <v>26137</v>
      </c>
      <c r="F30" s="51">
        <f t="shared" si="3"/>
        <v>9511</v>
      </c>
      <c r="G30" s="51">
        <f t="shared" si="3"/>
        <v>16626</v>
      </c>
      <c r="H30" s="44">
        <f t="shared" si="4"/>
        <v>17351</v>
      </c>
      <c r="I30" s="47">
        <f>SUM(I31:I33)</f>
        <v>6040</v>
      </c>
      <c r="J30" s="47">
        <f>SUM(J31:J33)</f>
        <v>11311</v>
      </c>
      <c r="K30" s="44">
        <f t="shared" si="5"/>
        <v>8786</v>
      </c>
      <c r="L30" s="47">
        <f>SUM(L31:L33)</f>
        <v>3471</v>
      </c>
      <c r="M30" s="47">
        <f>SUM(M31:M33)</f>
        <v>5315</v>
      </c>
      <c r="N30" s="48" t="s">
        <v>72</v>
      </c>
      <c r="O30" s="48" t="s">
        <v>72</v>
      </c>
      <c r="P30" s="48" t="s">
        <v>72</v>
      </c>
      <c r="Q30" s="48" t="s">
        <v>72</v>
      </c>
      <c r="R30" s="48" t="s">
        <v>72</v>
      </c>
      <c r="S30" s="48" t="s">
        <v>72</v>
      </c>
      <c r="T30" s="35" t="s">
        <v>14</v>
      </c>
      <c r="U30" s="36"/>
      <c r="V30" s="13"/>
    </row>
    <row r="31" spans="1:23" ht="15" customHeight="1">
      <c r="A31" s="39"/>
      <c r="B31" s="37" t="s">
        <v>45</v>
      </c>
      <c r="C31" s="39"/>
      <c r="D31" s="40"/>
      <c r="E31" s="43">
        <f t="shared" si="2"/>
        <v>9282</v>
      </c>
      <c r="F31" s="50">
        <f t="shared" si="3"/>
        <v>3515</v>
      </c>
      <c r="G31" s="50">
        <f t="shared" si="3"/>
        <v>5767</v>
      </c>
      <c r="H31" s="43">
        <f t="shared" si="4"/>
        <v>6013</v>
      </c>
      <c r="I31" s="45">
        <v>2176</v>
      </c>
      <c r="J31" s="46">
        <v>3837</v>
      </c>
      <c r="K31" s="43">
        <f t="shared" si="5"/>
        <v>3269</v>
      </c>
      <c r="L31" s="45">
        <v>1339</v>
      </c>
      <c r="M31" s="46">
        <v>1930</v>
      </c>
      <c r="N31" s="49" t="s">
        <v>72</v>
      </c>
      <c r="O31" s="49" t="s">
        <v>72</v>
      </c>
      <c r="P31" s="49" t="s">
        <v>72</v>
      </c>
      <c r="Q31" s="49" t="s">
        <v>72</v>
      </c>
      <c r="R31" s="49" t="s">
        <v>72</v>
      </c>
      <c r="S31" s="49" t="s">
        <v>72</v>
      </c>
      <c r="T31" s="39"/>
      <c r="U31" s="41" t="s">
        <v>49</v>
      </c>
    </row>
    <row r="32" spans="1:23" ht="15" customHeight="1">
      <c r="A32" s="39"/>
      <c r="B32" s="37" t="s">
        <v>46</v>
      </c>
      <c r="C32" s="39"/>
      <c r="D32" s="40"/>
      <c r="E32" s="43">
        <f t="shared" si="2"/>
        <v>8543</v>
      </c>
      <c r="F32" s="50">
        <f t="shared" si="3"/>
        <v>3142</v>
      </c>
      <c r="G32" s="50">
        <f t="shared" si="3"/>
        <v>5401</v>
      </c>
      <c r="H32" s="43">
        <f t="shared" si="4"/>
        <v>5767</v>
      </c>
      <c r="I32" s="45">
        <v>2034</v>
      </c>
      <c r="J32" s="46">
        <v>3733</v>
      </c>
      <c r="K32" s="43">
        <f t="shared" si="5"/>
        <v>2776</v>
      </c>
      <c r="L32" s="45">
        <v>1108</v>
      </c>
      <c r="M32" s="46">
        <v>1668</v>
      </c>
      <c r="N32" s="49" t="s">
        <v>72</v>
      </c>
      <c r="O32" s="49" t="s">
        <v>72</v>
      </c>
      <c r="P32" s="49" t="s">
        <v>72</v>
      </c>
      <c r="Q32" s="49" t="s">
        <v>72</v>
      </c>
      <c r="R32" s="49" t="s">
        <v>72</v>
      </c>
      <c r="S32" s="49" t="s">
        <v>72</v>
      </c>
      <c r="T32" s="39"/>
      <c r="U32" s="41" t="s">
        <v>59</v>
      </c>
    </row>
    <row r="33" spans="1:21" ht="15" customHeight="1">
      <c r="A33" s="39"/>
      <c r="B33" s="37" t="s">
        <v>47</v>
      </c>
      <c r="C33" s="39"/>
      <c r="D33" s="40"/>
      <c r="E33" s="43">
        <f t="shared" si="2"/>
        <v>8312</v>
      </c>
      <c r="F33" s="50">
        <f t="shared" si="3"/>
        <v>2854</v>
      </c>
      <c r="G33" s="50">
        <f t="shared" si="3"/>
        <v>5458</v>
      </c>
      <c r="H33" s="43">
        <f t="shared" si="4"/>
        <v>5571</v>
      </c>
      <c r="I33" s="45">
        <v>1830</v>
      </c>
      <c r="J33" s="46">
        <v>3741</v>
      </c>
      <c r="K33" s="43">
        <f t="shared" si="5"/>
        <v>2741</v>
      </c>
      <c r="L33" s="45">
        <v>1024</v>
      </c>
      <c r="M33" s="46">
        <v>1717</v>
      </c>
      <c r="N33" s="49" t="s">
        <v>72</v>
      </c>
      <c r="O33" s="49" t="s">
        <v>72</v>
      </c>
      <c r="P33" s="49" t="s">
        <v>72</v>
      </c>
      <c r="Q33" s="49" t="s">
        <v>72</v>
      </c>
      <c r="R33" s="49" t="s">
        <v>72</v>
      </c>
      <c r="S33" s="49" t="s">
        <v>72</v>
      </c>
      <c r="T33" s="39"/>
      <c r="U33" s="41" t="s">
        <v>60</v>
      </c>
    </row>
    <row r="34" spans="1:21" ht="3" customHeight="1">
      <c r="A34" s="6"/>
      <c r="B34" s="6"/>
      <c r="C34" s="6"/>
      <c r="D34" s="6"/>
      <c r="E34" s="8"/>
      <c r="F34" s="7"/>
      <c r="G34" s="7"/>
      <c r="H34" s="8"/>
      <c r="I34" s="8"/>
      <c r="J34" s="7"/>
      <c r="K34" s="8"/>
      <c r="L34" s="8"/>
      <c r="M34" s="7"/>
      <c r="N34" s="8"/>
      <c r="O34" s="8"/>
      <c r="P34" s="7"/>
      <c r="Q34" s="8"/>
      <c r="R34" s="8"/>
      <c r="S34" s="7"/>
      <c r="T34" s="6"/>
      <c r="U34" s="6"/>
    </row>
    <row r="35" spans="1:21" ht="3" customHeight="1"/>
    <row r="36" spans="1:21" s="4" customFormat="1" ht="18.75" customHeight="1">
      <c r="B36" s="2" t="s">
        <v>67</v>
      </c>
      <c r="C36" s="2"/>
      <c r="K36" s="2" t="s">
        <v>69</v>
      </c>
    </row>
    <row r="37" spans="1:21" ht="18.75" customHeight="1">
      <c r="A37" s="3"/>
      <c r="B37" s="2" t="s">
        <v>73</v>
      </c>
      <c r="C37" s="2"/>
      <c r="D37" s="4"/>
      <c r="E37" s="4"/>
      <c r="F37" s="4"/>
      <c r="G37" s="4"/>
      <c r="H37" s="4"/>
      <c r="I37" s="4"/>
      <c r="J37" s="4"/>
      <c r="K37" s="2" t="s">
        <v>68</v>
      </c>
      <c r="L37" s="4"/>
      <c r="M37" s="4"/>
      <c r="N37" s="3"/>
      <c r="O37" s="3"/>
    </row>
    <row r="38" spans="1:21" ht="16.5" customHeight="1">
      <c r="A38" s="3"/>
      <c r="B38" s="2" t="s">
        <v>74</v>
      </c>
      <c r="C38" s="2"/>
      <c r="D38" s="4"/>
      <c r="E38" s="4"/>
      <c r="F38" s="4"/>
      <c r="G38" s="4"/>
      <c r="H38" s="4"/>
      <c r="I38" s="4"/>
      <c r="J38" s="4"/>
      <c r="K38" s="2" t="s">
        <v>66</v>
      </c>
      <c r="L38" s="4"/>
      <c r="M38" s="4"/>
      <c r="N38" s="4"/>
      <c r="O38" s="4"/>
      <c r="P38" s="9"/>
      <c r="Q38" s="9"/>
      <c r="R38" s="9"/>
    </row>
  </sheetData>
  <mergeCells count="25">
    <mergeCell ref="A13:D13"/>
    <mergeCell ref="A4:D11"/>
    <mergeCell ref="E6:G6"/>
    <mergeCell ref="Q6:S6"/>
    <mergeCell ref="H8:J8"/>
    <mergeCell ref="E7:G7"/>
    <mergeCell ref="K5:M5"/>
    <mergeCell ref="K9:M9"/>
    <mergeCell ref="N6:P6"/>
    <mergeCell ref="H9:J9"/>
    <mergeCell ref="H6:J6"/>
    <mergeCell ref="H7:J7"/>
    <mergeCell ref="Q9:S9"/>
    <mergeCell ref="E8:G8"/>
    <mergeCell ref="E9:G9"/>
    <mergeCell ref="T4:U11"/>
    <mergeCell ref="Q8:S8"/>
    <mergeCell ref="K6:M6"/>
    <mergeCell ref="Q7:S7"/>
    <mergeCell ref="N9:P9"/>
    <mergeCell ref="N8:P8"/>
    <mergeCell ref="H4:S4"/>
    <mergeCell ref="N7:P7"/>
    <mergeCell ref="K8:M8"/>
    <mergeCell ref="K7:M7"/>
  </mergeCells>
  <phoneticPr fontId="2" type="noConversion"/>
  <pageMargins left="0.15748031496062992" right="0.19685039370078741" top="0.19685039370078741" bottom="0.19685039370078741" header="0.51181102362204722" footer="0.4330708661417322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2017-08-29T10:36:48Z</cp:lastPrinted>
  <dcterms:created xsi:type="dcterms:W3CDTF">1997-06-13T10:07:54Z</dcterms:created>
  <dcterms:modified xsi:type="dcterms:W3CDTF">2017-09-27T02:30:32Z</dcterms:modified>
</cp:coreProperties>
</file>