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SingleCells2.xml" ContentType="application/vnd.openxmlformats-officedocument.spreadsheetml.tableSingleCell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05\"/>
    </mc:Choice>
  </mc:AlternateContent>
  <xr:revisionPtr revIDLastSave="0" documentId="8_{ADE77B58-6613-404B-8018-DD40F7268693}" xr6:coauthVersionLast="40" xr6:coauthVersionMax="40" xr10:uidLastSave="{00000000-0000-0000-0000-000000000000}"/>
  <bookViews>
    <workbookView xWindow="276" yWindow="5568" windowWidth="19920" windowHeight="4560" activeTab="4" xr2:uid="{00000000-000D-0000-FFFF-FFFF00000000}"/>
  </bookViews>
  <sheets>
    <sheet name="SPB0501" sheetId="20" r:id="rId1"/>
    <sheet name="SPB0502" sheetId="21" r:id="rId2"/>
    <sheet name="0503" sheetId="22" r:id="rId3"/>
    <sheet name="0504" sheetId="23" r:id="rId4"/>
    <sheet name="0505" sheetId="24" r:id="rId5"/>
    <sheet name="0506" sheetId="25" r:id="rId6"/>
  </sheets>
  <calcPr calcId="181029"/>
</workbook>
</file>

<file path=xl/calcChain.xml><?xml version="1.0" encoding="utf-8"?>
<calcChain xmlns="http://schemas.openxmlformats.org/spreadsheetml/2006/main">
  <c r="F8" i="25" l="1"/>
  <c r="E8" i="25"/>
  <c r="D8" i="25"/>
  <c r="C8" i="25"/>
  <c r="B8" i="25"/>
  <c r="F8" i="24"/>
  <c r="E8" i="24"/>
  <c r="D8" i="24"/>
  <c r="C8" i="24"/>
  <c r="B8" i="24"/>
  <c r="I15" i="23"/>
  <c r="I22" i="23"/>
  <c r="I21" i="23"/>
  <c r="I20" i="23"/>
  <c r="I19" i="23"/>
  <c r="I17" i="23" s="1"/>
  <c r="I16" i="23" s="1"/>
  <c r="I18" i="23"/>
  <c r="K17" i="23"/>
  <c r="J17" i="23"/>
  <c r="H17" i="23"/>
  <c r="G17" i="23"/>
  <c r="F17" i="23"/>
  <c r="F16" i="23" s="1"/>
  <c r="E17" i="23"/>
  <c r="E16" i="23" s="1"/>
  <c r="D17" i="23"/>
  <c r="D16" i="23" s="1"/>
  <c r="C17" i="23"/>
  <c r="B17" i="23"/>
  <c r="K16" i="23"/>
  <c r="J16" i="23"/>
  <c r="H16" i="23"/>
  <c r="G16" i="23"/>
  <c r="C16" i="23"/>
  <c r="B16" i="23"/>
  <c r="I14" i="23"/>
  <c r="I13" i="23"/>
  <c r="I12" i="23"/>
  <c r="I11" i="23"/>
  <c r="K10" i="23"/>
  <c r="J10" i="23"/>
  <c r="I10" i="23"/>
  <c r="H10" i="23"/>
  <c r="G10" i="23"/>
  <c r="G9" i="23" s="1"/>
  <c r="F10" i="23"/>
  <c r="F9" i="23" s="1"/>
  <c r="E10" i="23"/>
  <c r="D10" i="23"/>
  <c r="C10" i="23"/>
  <c r="B10" i="23"/>
  <c r="K9" i="23"/>
  <c r="J9" i="23"/>
  <c r="I9" i="23"/>
  <c r="H9" i="23"/>
  <c r="E9" i="23"/>
  <c r="D9" i="23"/>
  <c r="C9" i="23"/>
  <c r="B9" i="23"/>
  <c r="E21" i="22"/>
  <c r="B21" i="22"/>
  <c r="E20" i="22"/>
  <c r="B20" i="22"/>
  <c r="E19" i="22"/>
  <c r="B19" i="22"/>
  <c r="E18" i="22"/>
  <c r="B18" i="22"/>
  <c r="E17" i="22"/>
  <c r="B17" i="22"/>
  <c r="E16" i="22"/>
  <c r="B16" i="22"/>
  <c r="E15" i="22"/>
  <c r="B15" i="22"/>
  <c r="E14" i="22"/>
  <c r="B14" i="22"/>
  <c r="E13" i="22"/>
  <c r="B13" i="22"/>
  <c r="E12" i="22"/>
  <c r="B12" i="22"/>
  <c r="E11" i="22"/>
  <c r="B11" i="22"/>
  <c r="E10" i="22"/>
  <c r="B10" i="22"/>
  <c r="G9" i="22"/>
  <c r="F9" i="22"/>
  <c r="E9" i="22" s="1"/>
  <c r="D9" i="22"/>
  <c r="B9" i="22" s="1"/>
  <c r="C9" i="22"/>
  <c r="F15" i="21" l="1"/>
  <c r="F14" i="21"/>
  <c r="F13" i="21"/>
  <c r="F12" i="21"/>
  <c r="F11" i="21"/>
  <c r="F10" i="21"/>
  <c r="F9" i="21"/>
  <c r="F8" i="21"/>
  <c r="F7" i="21"/>
  <c r="F6" i="2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DocumentSPB0501" type="4" refreshedVersion="0" background="1">
    <webPr xml="1" sourceData="1" url="E:\Statistic Province Book\SPBDownload\SPB05\XMLDocumentSPB0501.xml" htmlTables="1" htmlFormat="all"/>
  </connection>
  <connection id="2" xr16:uid="{00000000-0015-0000-FFFF-FFFF01000000}" name="XMLDocumentSPB0504" type="4" refreshedVersion="0" background="1">
    <webPr xml="1" sourceData="1" url="E:\Statistic Province Book\SPBDownload\SPB05\XMLDocumentSPB0504.xml" htmlTables="1" htmlFormat="all"/>
  </connection>
  <connection id="3" xr16:uid="{00000000-0015-0000-FFFF-FFFF02000000}" name="XMLDocumentSPB0505" type="4" refreshedVersion="0" background="1">
    <webPr xml="1" sourceData="1" url="E:\Statistic Province Book\SPBDownload\SPB05\XMLDocumentSPB0505.xml" htmlTables="1" htmlFormat="all"/>
  </connection>
  <connection id="4" xr16:uid="{00000000-0015-0000-FFFF-FFFF03000000}" name="XMLMapdataSPB0501" type="4" refreshedVersion="0" background="1">
    <webPr xml="1" sourceData="1" url="E:\Statistic Province Book\SPBXMLMapData\SPBXMLMapdata05\XMLMapdataSPB0501.xml" htmlTables="1" htmlFormat="all"/>
  </connection>
  <connection id="5" xr16:uid="{00000000-0015-0000-FFFF-FFFF04000000}" name="XMLStructureSPB0502" type="4" refreshedVersion="0" background="1">
    <webPr xml="1" sourceData="1" url="E:\Statistic Province Book\SPBXMLStructure\SPBXMLStructure05x\XMLStructureSPB0502.xml" htmlTables="1" htmlFormat="all"/>
  </connection>
  <connection id="6" xr16:uid="{00000000-0015-0000-FFFF-FFFF05000000}" name="XMLStructureSPB0503" type="4" refreshedVersion="0" background="1">
    <webPr xml="1" sourceData="1" url="E:\Statistic Province Book\SPBXMLStructure\SPBXMLStructure05x\XMLStructureSPB0503.xml" htmlTables="1" htmlFormat="all"/>
  </connection>
  <connection id="7" xr16:uid="{00000000-0015-0000-FFFF-FFFF06000000}" name="XMLStructureSPB05031" type="4" refreshedVersion="0" background="1">
    <webPr xml="1" sourceData="1" url="E:\Statistic Province Book\SPBXMLStructure\SPBXMLStructure05x\XMLStructureSPB0503.xml" htmlTables="1" htmlFormat="all"/>
  </connection>
  <connection id="8" xr16:uid="{00000000-0015-0000-FFFF-FFFF07000000}" name="XMLStructureSPB0504" type="4" refreshedVersion="0" background="1">
    <webPr xml="1" sourceData="1" url="E:\Statistic Province Book\SPBXMLStructure\SPBXMLStructure05x\XMLStructureSPB0504.xml" htmlTables="1" htmlFormat="all"/>
  </connection>
</connections>
</file>

<file path=xl/sharedStrings.xml><?xml version="1.0" encoding="utf-8"?>
<sst xmlns="http://schemas.openxmlformats.org/spreadsheetml/2006/main" count="532" uniqueCount="311">
  <si>
    <t>ตาราง</t>
  </si>
  <si>
    <t>Total</t>
  </si>
  <si>
    <t>Others</t>
  </si>
  <si>
    <t>กลุ่มสาเหตุ</t>
  </si>
  <si>
    <t>Malignant neoplasm, all forms</t>
  </si>
  <si>
    <t>Nephritis, nephrotic syndrome and nephrosis</t>
  </si>
  <si>
    <t>Tuberculosis, all forms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</si>
  <si>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</si>
  <si>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</si>
  <si>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</si>
  <si>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</si>
  <si>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เทศบาล</t>
  </si>
  <si>
    <t>เอกชน</t>
  </si>
  <si>
    <t>Municipality</t>
  </si>
  <si>
    <t>Private</t>
  </si>
  <si>
    <t>General services</t>
  </si>
  <si>
    <t>Specialized services</t>
  </si>
  <si>
    <t>Government</t>
  </si>
  <si>
    <t>Ministry of Public Health</t>
  </si>
  <si>
    <t>ประเภท/สังกัด</t>
  </si>
  <si>
    <t>Type/jurisdiction</t>
  </si>
  <si>
    <t>รวมยอด</t>
  </si>
  <si>
    <t>สาเหตุตาย</t>
  </si>
  <si>
    <t>Human immunodeficieney virus (HIV) disease</t>
  </si>
  <si>
    <t>District</t>
  </si>
  <si>
    <t>Table</t>
  </si>
  <si>
    <t>สาเหตุของโรค</t>
  </si>
  <si>
    <t>Causes of illness</t>
  </si>
  <si>
    <t>State enterprise</t>
  </si>
  <si>
    <t>Causes of Death</t>
  </si>
  <si>
    <t>CauseGroupsTh</t>
  </si>
  <si>
    <t>CauseGroupsEn</t>
  </si>
  <si>
    <t>CausesOfIllnessTh</t>
  </si>
  <si>
    <t>CausesOfIllnessEn</t>
  </si>
  <si>
    <t>Suicide, homicide and other injury</t>
  </si>
  <si>
    <t>อื่นๆ</t>
  </si>
  <si>
    <t xml:space="preserve"> -</t>
  </si>
  <si>
    <t>เจ้าหน้าที่ทางการแพทย์ 
Medical personnels</t>
  </si>
  <si>
    <t>ประชากรต่อเจ้าหน้าที่ทางการแพทย์ 1 คน 
Population per medical personnel</t>
  </si>
  <si>
    <t>แพทย์ 
Physician</t>
  </si>
  <si>
    <t>ทันตแพทย์ 
Dentist</t>
  </si>
  <si>
    <t>เภสัชกร 
Pharmacist</t>
  </si>
  <si>
    <t>พยาบาล
Nurse</t>
  </si>
  <si>
    <t>พยาบาลเทคนิค
Technical nurse</t>
  </si>
  <si>
    <t>แพทย์
Physician</t>
  </si>
  <si>
    <t>ทันตแพทย์
Dentist</t>
  </si>
  <si>
    <t>เภสัชกร
Pharmacist</t>
  </si>
  <si>
    <t>โรงพยาบาลเอกชน
Private hospital</t>
  </si>
  <si>
    <t>สถานีอนามัย
Health center</t>
  </si>
  <si>
    <t>คลินิกทุกประเภท
Clinic</t>
  </si>
  <si>
    <t>สถานพยาบาล
Hospital and
 Medical
Establishment</t>
  </si>
  <si>
    <t>เตียง
Bed</t>
  </si>
  <si>
    <t>พยาบาลเทคนิค
Technical
nurse</t>
  </si>
  <si>
    <t>รวม
Total</t>
  </si>
  <si>
    <t>ผู้ป่วยใน
In-
patient</t>
  </si>
  <si>
    <t>ผู้ป่วย
Patient</t>
  </si>
  <si>
    <t>ผู้ป่วยนอก
Out-
patient</t>
  </si>
  <si>
    <t>การตาย 
Deaths</t>
  </si>
  <si>
    <t>อัตราตายต่อประชากร 100,000 คน
Death rate per 100,000 population</t>
  </si>
  <si>
    <t>ชาย
Male</t>
  </si>
  <si>
    <t>หญิง
Female</t>
  </si>
  <si>
    <t>10 ลำดับโรคสูงสุดของผู้ป่วยใน จำแนกตามสาเหตุการป่วย  298 กลุ่มโรค จากสถานบริการสาธารณสุข ของกระทรวงสาธารณสุข พ.ศ.</t>
  </si>
  <si>
    <t>Top-Ten Most of In-Patients According to 298 Groups of Cause from Health Service Units, Ministry of Public Health:</t>
  </si>
  <si>
    <t>ผู้ป่วยนอก จำแนกตามกลุ่มสาเหตุ (21 กลุ่มโรค) จากสถานบริการสาธารณสุข ของกระทรวงสาธารณสุข พ.ศ.</t>
  </si>
  <si>
    <t xml:space="preserve">Out-Patients According to 21 Groups of Cause from Health Service Units, Ministry of Public Health: </t>
  </si>
  <si>
    <t>OutPatientsY1</t>
  </si>
  <si>
    <t>OutPatientsY2</t>
  </si>
  <si>
    <t>OutPatientsY3</t>
  </si>
  <si>
    <t>OutPatientsY4</t>
  </si>
  <si>
    <t>OutPatientsY5</t>
  </si>
  <si>
    <t>TopTenMostofInPatientsY1</t>
  </si>
  <si>
    <t>TopTenMostofInPatientsY2</t>
  </si>
  <si>
    <t>TopTenMostofInPatientsY3</t>
  </si>
  <si>
    <t>TopTenMostofInPatientsY4</t>
  </si>
  <si>
    <t>TopTenMostofInPatientsY5</t>
  </si>
  <si>
    <t>อำเภอ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</si>
  <si>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</si>
  <si>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</si>
  <si>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</si>
  <si>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</si>
  <si>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</si>
  <si>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</si>
  <si>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</si>
  <si>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</si>
  <si>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</si>
  <si>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</si>
  <si>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</si>
  <si>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</si>
  <si>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</si>
  <si>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</si>
  <si>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</si>
  <si>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</si>
  <si>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</si>
  <si>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</si>
  <si>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</si>
  <si>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</si>
  <si>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</si>
  <si>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</si>
  <si>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</si>
  <si>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Cause Groups</t>
  </si>
  <si>
    <t>2556
(2013_)</t>
  </si>
  <si>
    <t>2557
(2014)</t>
  </si>
  <si>
    <t>2558
(2015)</t>
  </si>
  <si>
    <t>2559
(2016)</t>
  </si>
  <si>
    <t>2560
(2017)</t>
  </si>
  <si>
    <t>CauseGroupsID</t>
  </si>
  <si>
    <t>2559 (2016)</t>
  </si>
  <si>
    <t>2560 (2017)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</si>
  <si>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</si>
  <si>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</si>
  <si>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</si>
  <si>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</si>
  <si>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</si>
  <si>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</si>
  <si>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</si>
  <si>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</si>
  <si>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</si>
  <si>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00</t>
  </si>
  <si>
    <t>ชัยภูมิ</t>
  </si>
  <si>
    <t>ProvinceID</t>
  </si>
  <si>
    <t>ProvinceName</t>
  </si>
  <si>
    <t>CausesOfIllnessID</t>
  </si>
  <si>
    <t>รัฐวิสาหกิจและองค์การอิสระ</t>
  </si>
  <si>
    <t>ประเภทบริการเฉพาะทาง</t>
  </si>
  <si>
    <t>SPB0501</t>
  </si>
  <si>
    <t>SPB0502</t>
  </si>
  <si>
    <t>Others ministries</t>
  </si>
  <si>
    <t>RegionID</t>
  </si>
  <si>
    <t>RegionName</t>
  </si>
  <si>
    <t>โรคติดเชื้อและปรสิต</t>
  </si>
  <si>
    <t>เนื้องอก (รวมมะเร็ง)</t>
  </si>
  <si>
    <t>โรคเลือดและอวัยวะสร้างเลือด และความผิดปกติเกี่ยวกับภูมิคุ้มกัน</t>
  </si>
  <si>
    <t>โรคเกี่ยวกับต่อมไร้ท่อ โภชนาการ และเมตะบอลิสัม</t>
  </si>
  <si>
    <t>ภาวะแปรปรวนทางจิตและพฤติกรรม</t>
  </si>
  <si>
    <t>โรคระบบประสาท</t>
  </si>
  <si>
    <t>โรคตารวมส่วนประกอบของตา</t>
  </si>
  <si>
    <t>โรคหูและปุ่มกกหู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</si>
  <si>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</si>
  <si>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</si>
  <si>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</si>
  <si>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โรคผิวหนังและเนื้อเยื่อใต้ผิวหนัง</t>
  </si>
  <si>
    <t>โรคระบบกล้ามเนื้อ รวมโครงร่าง และเนื้อยึดเสริม</t>
  </si>
  <si>
    <t>โรคระบบอวัยวะสืบพันธุ์ร่วมปัสสาวะ</t>
  </si>
  <si>
    <t>ภาวะแทรกในการตั้งครรภ์ การคลอด และระยะหลังคลอด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</si>
  <si>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</si>
  <si>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รูปร่างผิดปกติแต่กำเนิด การพิการจนผิดรูปแต่กำเนิด และโครโมโซมผิดปกติ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</si>
  <si>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</si>
  <si>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การเป็นพิษและผลที่ตามมา</t>
  </si>
  <si>
    <t>อุบัติเหตุจากการขนส่งและผลที่ตามมา</t>
  </si>
  <si>
    <t>สาเหตุจากภายนอกอื่น ๆ ที่ทำให้ป่วยหรือตาย</t>
  </si>
  <si>
    <t>อหิวาตกโรค</t>
  </si>
  <si>
    <t>Cholera (A00)</t>
  </si>
  <si>
    <t>ไข้รากสาดน้อยและไข้รากสาดเทียม</t>
  </si>
  <si>
    <t>Typhoid and paratyphoid fever (A01)</t>
  </si>
  <si>
    <t>โรคบิดจากเชื้อซิเกลลา</t>
  </si>
  <si>
    <t>Shigellosis (A03)</t>
  </si>
  <si>
    <t>โรคบิดมีตัว</t>
  </si>
  <si>
    <t>Amoebiasis (A06)</t>
  </si>
  <si>
    <t>อาการท้องร่วง กระเพาะและลำไส้อักเสบ ซึ่งสันนิษฐานว่าเกิดจากการติดเชื้อ</t>
  </si>
  <si>
    <t>Diarrhoea and gastroenteritis of presumed infectious origin (A09)</t>
  </si>
  <si>
    <t>โรคลำไส้อักเสบอื่น ๆ</t>
  </si>
  <si>
    <t>Other intestinal infectious diseases (A02, A04-A05, A07-A08)</t>
  </si>
  <si>
    <t>วัณโรคทางเดินหายใจ</t>
  </si>
  <si>
    <t>Respiratory tuberculosis (A15-A16)</t>
  </si>
  <si>
    <t>วัณโรคอื่น ๆ</t>
  </si>
  <si>
    <t>Other Tuberculosis (A17-A19)</t>
  </si>
  <si>
    <t>กาฬโรค</t>
  </si>
  <si>
    <t>Plaque (A20)</t>
  </si>
  <si>
    <t>Diseases of heart</t>
  </si>
  <si>
    <t>Accidents and poisonings</t>
  </si>
  <si>
    <t>Hypertension and cerebrovascular diseases</t>
  </si>
  <si>
    <t>Diseases of liver and pancrease</t>
  </si>
  <si>
    <t>Pneumonia and other diseases of lung</t>
  </si>
  <si>
    <t>Dengerue haemorrhagic fever</t>
  </si>
  <si>
    <t>ภาคตะวันออกเฉียงเหนือ</t>
  </si>
  <si>
    <t>43600</t>
  </si>
  <si>
    <t>43601</t>
  </si>
  <si>
    <t>43602</t>
  </si>
  <si>
    <t>43603</t>
  </si>
  <si>
    <t>43604</t>
  </si>
  <si>
    <t>43605</t>
  </si>
  <si>
    <t>43606</t>
  </si>
  <si>
    <t>43607</t>
  </si>
  <si>
    <t>43608</t>
  </si>
  <si>
    <t>43609</t>
  </si>
  <si>
    <t>43610</t>
  </si>
  <si>
    <t>43611</t>
  </si>
  <si>
    <t>43612</t>
  </si>
  <si>
    <t>43613</t>
  </si>
  <si>
    <t>43614</t>
  </si>
  <si>
    <t>43615</t>
  </si>
  <si>
    <t>43616</t>
  </si>
  <si>
    <r>
      <t xml:space="preserve">โรงพยาบาลรัฐบาล 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
Government
 hospital</t>
    </r>
  </si>
  <si>
    <r>
      <t xml:space="preserve">โรงพยาบาลส่งเสริม
สุขภาพตำบล </t>
    </r>
    <r>
      <rPr>
        <vertAlign val="superscript"/>
        <sz val="14"/>
        <rFont val="TH SarabunPSK"/>
        <family val="2"/>
      </rPr>
      <t>2/</t>
    </r>
    <r>
      <rPr>
        <sz val="14"/>
        <rFont val="TH SarabunPSK"/>
        <family val="2"/>
      </rPr>
      <t xml:space="preserve">
Health promoting
hospital</t>
    </r>
  </si>
  <si>
    <t>Certain infectious and parasitic diseases</t>
  </si>
  <si>
    <t>Neoplasms</t>
  </si>
  <si>
    <t>Diseases of the blood and blood forming organs and certain disorderdisorder involving the immune mechanism</t>
  </si>
  <si>
    <t>Endocrine, nutritional and metabolic diseases</t>
  </si>
  <si>
    <t>Mental and behavioural disorders</t>
  </si>
  <si>
    <t>Diseases of the nervous system</t>
  </si>
  <si>
    <t>Diseases of the eye and adnexa</t>
  </si>
  <si>
    <t>Diseases  of the ear and mastoid process</t>
  </si>
  <si>
    <t>Diseases of the circulatory system</t>
  </si>
  <si>
    <t>Diseases of the respiratory system</t>
  </si>
  <si>
    <t>Diseases of the digestive system</t>
  </si>
  <si>
    <t>Diseases of the skin and subcutaneous  tissue</t>
  </si>
  <si>
    <t>Diseases of the musculoskeletal system and connective tissue</t>
  </si>
  <si>
    <t>Diseases of the genitourinary system</t>
  </si>
  <si>
    <t>Complication of pregnancy, childbirth and the puerperium</t>
  </si>
  <si>
    <t>Certain conditions criginating in the perinatal period</t>
  </si>
  <si>
    <t>Congenital malformations, deformations and chromosomal abnormalities</t>
  </si>
  <si>
    <t>Symptoms, signs and abnormal clinical and laboratory findings, not elsewhere classified</t>
  </si>
  <si>
    <t>Poisoning, toxic effect, and their sequelae</t>
  </si>
  <si>
    <t>Transport accidents and their sequelae</t>
  </si>
  <si>
    <t>Other external causes of morbidity and mortality (eg: accidents, injuries, intentional self-harm, assault, animals and plants, complications of medical and surgical care and other unspecified causes)</t>
  </si>
  <si>
    <t>Source:   Office of the Permanent Secretary for Public Health</t>
  </si>
  <si>
    <t xml:space="preserve">    ที่มา:   สำนักงานปลัดกระทรวงสาธารณสุข   </t>
  </si>
  <si>
    <t xml:space="preserve">              Included government hospital, state enterprise and municipality hospital (excluded specialized services hospital). </t>
  </si>
  <si>
    <t xml:space="preserve">           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</si>
  <si>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      Tambon health promoting hospital (sub-district) is mean public health service in communities, including community health centers or health center with service to heath aggressive. </t>
  </si>
  <si>
    <t xml:space="preserve">              This revise and development public health was the statement of the Prime Minister on December 29, 2008.</t>
  </si>
  <si>
    <t>ProvinceNAME</t>
  </si>
  <si>
    <t>CauseGroupsIden</t>
  </si>
  <si>
    <t>รวม</t>
  </si>
  <si>
    <t>43617</t>
  </si>
  <si>
    <t>43618</t>
  </si>
  <si>
    <t>43619</t>
  </si>
  <si>
    <t>43620</t>
  </si>
  <si>
    <t>43621</t>
  </si>
  <si>
    <t>CausesOfIllnessIden</t>
  </si>
  <si>
    <t>ภาคกลาง</t>
  </si>
  <si>
    <t>เพชรบุรี</t>
  </si>
  <si>
    <t>000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</si>
  <si>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</si>
  <si>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</si>
  <si>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</si>
  <si>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</si>
  <si>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</si>
  <si>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</si>
  <si>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</si>
  <si>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</si>
  <si>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</si>
  <si>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</si>
  <si>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</si>
  <si>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</si>
  <si>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</si>
  <si>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</si>
  <si>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</si>
  <si>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</si>
  <si>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</si>
  <si>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</si>
  <si>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</si>
  <si>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</si>
  <si>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</si>
  <si>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</si>
  <si>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</si>
  <si>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อำเภอโคกโพธิ์ไชย</t>
  </si>
  <si>
    <t>อำเภอหนองนาคำ</t>
  </si>
  <si>
    <t>อำเภอบ้านแฮด</t>
  </si>
  <si>
    <t>อำเภอโนนศิลา</t>
  </si>
  <si>
    <t>อำเภอเวียงเก่า</t>
  </si>
  <si>
    <t>Mueang Khon Kaen District</t>
  </si>
  <si>
    <t>Ban Fang District</t>
  </si>
  <si>
    <t>Phra Yuen District</t>
  </si>
  <si>
    <t>Nong Ruea District</t>
  </si>
  <si>
    <t>Chum Phae District</t>
  </si>
  <si>
    <t>Si Chomphu District</t>
  </si>
  <si>
    <t>Nam Phong District</t>
  </si>
  <si>
    <t>Ubolratana District</t>
  </si>
  <si>
    <t>Kranuan District</t>
  </si>
  <si>
    <t>Ban Phai District</t>
  </si>
  <si>
    <t>Pueai Noi District</t>
  </si>
  <si>
    <t>Phon District</t>
  </si>
  <si>
    <t>Waeng Yai District</t>
  </si>
  <si>
    <t>Waeng Noi District</t>
  </si>
  <si>
    <t>Nong Song Hong District</t>
  </si>
  <si>
    <t>Phu Wiang District</t>
  </si>
  <si>
    <t>Mancha Khiri District</t>
  </si>
  <si>
    <t>Chonnabot District</t>
  </si>
  <si>
    <t>Khao Suan Kwang District</t>
  </si>
  <si>
    <t>Phu Pha Man District</t>
  </si>
  <si>
    <t>Sam Sung District</t>
  </si>
  <si>
    <t>Khok Pho Chai District</t>
  </si>
  <si>
    <t>Nong Na Kham District</t>
  </si>
  <si>
    <t>Ban Haet District</t>
  </si>
  <si>
    <t>Non Sila District</t>
  </si>
  <si>
    <t>Wieng Kao District</t>
  </si>
  <si>
    <t xml:space="preserve"> Source: Khon Kaen  Provincial Health Office </t>
  </si>
  <si>
    <t xml:space="preserve">     ที่มา: สำนักงานสาธารณสุขจังหวัด ขอนแก่น</t>
  </si>
  <si>
    <t xml:space="preserve">     ที่มา:   สำนักงานสาธารณสุขจังหวัด ขอนแก่น</t>
  </si>
  <si>
    <t xml:space="preserve"> Source:  Khon Kaen  Provincial Health Office </t>
  </si>
  <si>
    <t>-</t>
  </si>
  <si>
    <t xml:space="preserve">โรคหัวใจ </t>
  </si>
  <si>
    <t xml:space="preserve">อุบัติเหตุ และการเป็นพิษ </t>
  </si>
  <si>
    <t xml:space="preserve">มะเร็งทุกชนิด </t>
  </si>
  <si>
    <t>ความดันเลือดสูง และโรคหลอดเลือดในสมอง</t>
  </si>
  <si>
    <t xml:space="preserve">การบาดเจ็บจากการฆ่าตัวตาย ถูกฆ่าตาย และอื่น ๆ </t>
  </si>
  <si>
    <t xml:space="preserve">โรคเกี่ยวกับตับ และตับอ่อน </t>
  </si>
  <si>
    <t xml:space="preserve">ปอดอักเสบและโรคอื่น ๆ ของปอด </t>
  </si>
  <si>
    <t xml:space="preserve">ไตอักเสบ กลุ่มอาการของไตพิการ และไตพิการ </t>
  </si>
  <si>
    <t xml:space="preserve">วัณโรคทุกชนิด </t>
  </si>
  <si>
    <t xml:space="preserve">ไข้เลือดออก </t>
  </si>
  <si>
    <t xml:space="preserve">โรคภูมิคุ้มกันบกพร่องเนื่องจากไวรัส </t>
  </si>
  <si>
    <t>การตาย จำแนกตามสาเหตุที่สำคัญ และเพศ พ.ศ. 2560</t>
  </si>
  <si>
    <t>Deaths by Leading Causes of Death and Sex: 2017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</si>
  <si>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</si>
  <si>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Hospital and Medical Establishments with Bed, Bed, Physician, Dentist, Pharmacist, Nurse, Technical Nurse and Patient By Type and Jurisdiction: 2017</t>
  </si>
  <si>
    <t>สถานพยาบาล จำแนกตามประเภท เป็นรายอำเภอ ปีงบประมาณ 2560</t>
  </si>
  <si>
    <t>Hospital and Medical Establishment by Type and District: Fiscal Year 2017</t>
  </si>
  <si>
    <t>เจ้าหน้าที่ทางการแพทย์ของรัฐบาล เป็นรายอำเภอ พ.ศ. 2560</t>
  </si>
  <si>
    <t>Medical Personnel in the Government by District: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</si>
</sst>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vertAlign val="superscript"/>
      <sz val="14"/>
      <name val="TH SarabunPSK"/>
      <family val="2"/>
    </font>
    <font>
      <sz val="14"/>
      <color rgb="FF000000"/>
      <name val="TH SarabunPSK"/>
      <family val="2"/>
    </font>
    <font>
      <b/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name val="Cordia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  <fill>
      <patternFill patternType="solid">
        <fgColor rgb="FFEDEFF3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959595"/>
      </left>
      <right style="medium">
        <color rgb="FF959595"/>
      </right>
      <top style="hair">
        <color rgb="FF959595"/>
      </top>
      <bottom style="hair">
        <color rgb="FF959595"/>
      </bottom>
      <diagonal/>
    </border>
    <border>
      <left style="medium">
        <color rgb="FF959595"/>
      </left>
      <right style="medium">
        <color rgb="FF959595"/>
      </right>
      <top style="hair">
        <color rgb="FF959595"/>
      </top>
      <bottom/>
      <diagonal/>
    </border>
    <border>
      <left style="medium">
        <color rgb="FF959595"/>
      </left>
      <right style="medium">
        <color rgb="FF959595"/>
      </right>
      <top/>
      <bottom style="hair">
        <color rgb="FF959595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167">
    <xf numFmtId="0" fontId="0" fillId="0" borderId="0" xfId="0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/>
    </xf>
    <xf numFmtId="0" fontId="1" fillId="0" borderId="0" xfId="0" quotePrefix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vertical="top" wrapText="1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quotePrefix="1" applyFont="1" applyFill="1"/>
    <xf numFmtId="0" fontId="1" fillId="2" borderId="0" xfId="0" quotePrefix="1" applyFont="1" applyFill="1" applyAlignment="1">
      <alignment vertical="top"/>
    </xf>
    <xf numFmtId="49" fontId="2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vertical="center"/>
    </xf>
    <xf numFmtId="0" fontId="1" fillId="2" borderId="0" xfId="0" applyFont="1" applyFill="1"/>
    <xf numFmtId="49" fontId="6" fillId="3" borderId="14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0" borderId="0" xfId="0" quotePrefix="1" applyFont="1" applyAlignment="1">
      <alignment horizontal="left" vertical="top"/>
    </xf>
    <xf numFmtId="0" fontId="5" fillId="0" borderId="19" xfId="0" applyFont="1" applyBorder="1" applyAlignment="1">
      <alignment horizontal="center" vertical="top"/>
    </xf>
    <xf numFmtId="0" fontId="5" fillId="0" borderId="19" xfId="0" quotePrefix="1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5" fillId="0" borderId="0" xfId="0" quotePrefix="1" applyFont="1" applyAlignment="1">
      <alignment horizontal="center" vertical="top"/>
    </xf>
    <xf numFmtId="187" fontId="5" fillId="0" borderId="0" xfId="1" applyNumberFormat="1" applyFont="1" applyAlignment="1">
      <alignment vertical="top" wrapText="1"/>
    </xf>
    <xf numFmtId="187" fontId="5" fillId="0" borderId="0" xfId="1" applyNumberFormat="1" applyFont="1" applyAlignment="1">
      <alignment vertical="top"/>
    </xf>
    <xf numFmtId="0" fontId="5" fillId="0" borderId="0" xfId="0" applyFont="1" applyAlignment="1">
      <alignment vertical="top" wrapText="1"/>
    </xf>
    <xf numFmtId="49" fontId="5" fillId="0" borderId="19" xfId="0" applyNumberFormat="1" applyFont="1" applyBorder="1" applyAlignment="1">
      <alignment horizontal="center" vertical="top"/>
    </xf>
    <xf numFmtId="187" fontId="5" fillId="0" borderId="18" xfId="1" applyNumberFormat="1" applyFont="1" applyBorder="1" applyAlignment="1">
      <alignment horizontal="center" vertical="top"/>
    </xf>
    <xf numFmtId="187" fontId="5" fillId="0" borderId="18" xfId="1" applyNumberFormat="1" applyFont="1" applyBorder="1" applyAlignment="1">
      <alignment horizontal="left" vertical="top"/>
    </xf>
    <xf numFmtId="187" fontId="5" fillId="0" borderId="19" xfId="1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left" vertical="top" wrapText="1"/>
    </xf>
    <xf numFmtId="3" fontId="8" fillId="4" borderId="20" xfId="0" applyNumberFormat="1" applyFont="1" applyFill="1" applyBorder="1" applyAlignment="1">
      <alignment horizontal="right" vertical="top"/>
    </xf>
    <xf numFmtId="3" fontId="8" fillId="4" borderId="20" xfId="0" quotePrefix="1" applyNumberFormat="1" applyFont="1" applyFill="1" applyBorder="1" applyAlignment="1">
      <alignment horizontal="right" vertical="top"/>
    </xf>
    <xf numFmtId="49" fontId="8" fillId="2" borderId="0" xfId="0" applyNumberFormat="1" applyFont="1" applyFill="1" applyAlignment="1">
      <alignment horizontal="left" vertical="top"/>
    </xf>
    <xf numFmtId="0" fontId="0" fillId="2" borderId="0" xfId="0" applyFill="1"/>
    <xf numFmtId="0" fontId="6" fillId="3" borderId="7" xfId="0" applyFont="1" applyFill="1" applyBorder="1" applyAlignment="1">
      <alignment horizontal="center"/>
    </xf>
    <xf numFmtId="3" fontId="8" fillId="4" borderId="21" xfId="0" applyNumberFormat="1" applyFont="1" applyFill="1" applyBorder="1" applyAlignment="1">
      <alignment horizontal="right" vertical="top"/>
    </xf>
    <xf numFmtId="3" fontId="8" fillId="4" borderId="22" xfId="0" applyNumberFormat="1" applyFont="1" applyFill="1" applyBorder="1" applyAlignment="1">
      <alignment horizontal="right" vertical="top"/>
    </xf>
    <xf numFmtId="3" fontId="8" fillId="4" borderId="22" xfId="0" quotePrefix="1" applyNumberFormat="1" applyFont="1" applyFill="1" applyBorder="1" applyAlignment="1">
      <alignment horizontal="right" vertical="top"/>
    </xf>
    <xf numFmtId="3" fontId="8" fillId="4" borderId="21" xfId="0" quotePrefix="1" applyNumberFormat="1" applyFont="1" applyFill="1" applyBorder="1" applyAlignment="1">
      <alignment horizontal="right" vertical="top"/>
    </xf>
    <xf numFmtId="0" fontId="6" fillId="3" borderId="23" xfId="0" applyFont="1" applyFill="1" applyBorder="1" applyAlignment="1">
      <alignment horizontal="center"/>
    </xf>
    <xf numFmtId="49" fontId="6" fillId="3" borderId="24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top"/>
    </xf>
    <xf numFmtId="49" fontId="5" fillId="2" borderId="14" xfId="0" applyNumberFormat="1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1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0" fontId="0" fillId="0" borderId="0" xfId="0" applyFill="1"/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wrapText="1"/>
    </xf>
    <xf numFmtId="49" fontId="2" fillId="0" borderId="9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/>
    </xf>
    <xf numFmtId="188" fontId="5" fillId="0" borderId="26" xfId="1" applyNumberFormat="1" applyFont="1" applyFill="1" applyBorder="1" applyAlignment="1">
      <alignment horizontal="center"/>
    </xf>
    <xf numFmtId="49" fontId="5" fillId="0" borderId="27" xfId="0" applyNumberFormat="1" applyFont="1" applyFill="1" applyBorder="1" applyAlignment="1">
      <alignment horizontal="center"/>
    </xf>
    <xf numFmtId="188" fontId="5" fillId="0" borderId="28" xfId="1" applyNumberFormat="1" applyFont="1" applyFill="1" applyBorder="1" applyAlignment="1">
      <alignment horizontal="center"/>
    </xf>
    <xf numFmtId="49" fontId="5" fillId="0" borderId="29" xfId="0" applyNumberFormat="1" applyFont="1" applyFill="1" applyBorder="1" applyAlignment="1">
      <alignment wrapText="1"/>
    </xf>
    <xf numFmtId="49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49" fontId="5" fillId="0" borderId="28" xfId="0" applyNumberFormat="1" applyFont="1" applyFill="1" applyBorder="1" applyAlignment="1">
      <alignment vertical="top"/>
    </xf>
    <xf numFmtId="49" fontId="5" fillId="0" borderId="34" xfId="0" applyNumberFormat="1" applyFont="1" applyFill="1" applyBorder="1" applyAlignment="1">
      <alignment horizontal="left"/>
    </xf>
    <xf numFmtId="188" fontId="5" fillId="0" borderId="34" xfId="0" applyNumberFormat="1" applyFont="1" applyFill="1" applyBorder="1" applyAlignment="1">
      <alignment horizontal="center"/>
    </xf>
    <xf numFmtId="49" fontId="5" fillId="0" borderId="37" xfId="0" applyNumberFormat="1" applyFont="1" applyFill="1" applyBorder="1" applyAlignment="1">
      <alignment wrapText="1"/>
    </xf>
    <xf numFmtId="3" fontId="5" fillId="0" borderId="26" xfId="1" applyNumberFormat="1" applyFont="1" applyFill="1" applyBorder="1" applyAlignment="1">
      <alignment horizontal="center"/>
    </xf>
    <xf numFmtId="3" fontId="5" fillId="0" borderId="34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 wrapText="1"/>
    </xf>
    <xf numFmtId="49" fontId="2" fillId="0" borderId="6" xfId="0" applyNumberFormat="1" applyFont="1" applyFill="1" applyBorder="1" applyAlignment="1">
      <alignment horizontal="center" wrapText="1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wrapText="1"/>
    </xf>
    <xf numFmtId="49" fontId="2" fillId="0" borderId="3" xfId="0" applyNumberFormat="1" applyFont="1" applyFill="1" applyBorder="1" applyAlignment="1">
      <alignment horizont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left"/>
    </xf>
    <xf numFmtId="49" fontId="5" fillId="0" borderId="31" xfId="1" applyNumberFormat="1" applyFont="1" applyFill="1" applyBorder="1" applyAlignment="1">
      <alignment horizontal="left"/>
    </xf>
    <xf numFmtId="49" fontId="5" fillId="0" borderId="30" xfId="0" applyNumberFormat="1" applyFont="1" applyFill="1" applyBorder="1" applyAlignment="1">
      <alignment horizontal="left" indent="1"/>
    </xf>
    <xf numFmtId="49" fontId="5" fillId="0" borderId="31" xfId="0" applyNumberFormat="1" applyFont="1" applyFill="1" applyBorder="1" applyAlignment="1">
      <alignment horizontal="left" indent="1"/>
    </xf>
    <xf numFmtId="49" fontId="5" fillId="0" borderId="30" xfId="0" applyNumberFormat="1" applyFont="1" applyFill="1" applyBorder="1" applyAlignment="1">
      <alignment horizontal="left" indent="2"/>
    </xf>
    <xf numFmtId="49" fontId="5" fillId="0" borderId="31" xfId="0" applyNumberFormat="1" applyFont="1" applyFill="1" applyBorder="1" applyAlignment="1">
      <alignment horizontal="left" indent="2"/>
    </xf>
    <xf numFmtId="49" fontId="5" fillId="0" borderId="30" xfId="0" applyNumberFormat="1" applyFont="1" applyFill="1" applyBorder="1"/>
    <xf numFmtId="49" fontId="5" fillId="0" borderId="31" xfId="0" applyNumberFormat="1" applyFont="1" applyFill="1" applyBorder="1" applyAlignment="1">
      <alignment horizontal="left"/>
    </xf>
    <xf numFmtId="49" fontId="5" fillId="0" borderId="39" xfId="0" applyNumberFormat="1" applyFont="1" applyFill="1" applyBorder="1" applyAlignment="1">
      <alignment horizontal="left" indent="1"/>
    </xf>
    <xf numFmtId="49" fontId="5" fillId="0" borderId="38" xfId="0" applyNumberFormat="1" applyFont="1" applyFill="1" applyBorder="1" applyAlignment="1">
      <alignment horizontal="left" indent="1"/>
    </xf>
    <xf numFmtId="49" fontId="2" fillId="0" borderId="0" xfId="0" applyNumberFormat="1" applyFont="1" applyFill="1"/>
    <xf numFmtId="0" fontId="2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right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3" fontId="5" fillId="0" borderId="28" xfId="1" applyNumberFormat="1" applyFont="1" applyFill="1" applyBorder="1" applyAlignment="1">
      <alignment horizontal="center"/>
    </xf>
    <xf numFmtId="3" fontId="5" fillId="0" borderId="30" xfId="1" applyNumberFormat="1" applyFont="1" applyFill="1" applyBorder="1" applyAlignment="1">
      <alignment horizontal="center"/>
    </xf>
    <xf numFmtId="3" fontId="5" fillId="0" borderId="34" xfId="1" applyNumberFormat="1" applyFont="1" applyFill="1" applyBorder="1" applyAlignment="1">
      <alignment horizontal="center"/>
    </xf>
    <xf numFmtId="49" fontId="2" fillId="0" borderId="0" xfId="0" quotePrefix="1" applyNumberFormat="1" applyFont="1" applyFill="1"/>
    <xf numFmtId="49" fontId="2" fillId="0" borderId="11" xfId="0" applyNumberFormat="1" applyFont="1" applyFill="1" applyBorder="1" applyAlignment="1">
      <alignment horizontal="center" vertical="center" shrinkToFit="1"/>
    </xf>
    <xf numFmtId="49" fontId="2" fillId="0" borderId="9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Alignment="1">
      <alignment horizontal="center" vertical="center" shrinkToFit="1"/>
    </xf>
    <xf numFmtId="49" fontId="2" fillId="0" borderId="8" xfId="0" applyNumberFormat="1" applyFont="1" applyFill="1" applyBorder="1" applyAlignment="1">
      <alignment horizontal="center" vertical="center" shrinkToFit="1"/>
    </xf>
    <xf numFmtId="49" fontId="2" fillId="0" borderId="4" xfId="0" applyNumberFormat="1" applyFont="1" applyFill="1" applyBorder="1" applyAlignment="1">
      <alignment horizontal="center" vertical="center" shrinkToFit="1"/>
    </xf>
    <xf numFmtId="1" fontId="5" fillId="0" borderId="28" xfId="1" applyNumberFormat="1" applyFont="1" applyFill="1" applyBorder="1" applyAlignment="1">
      <alignment horizontal="center" vertical="top"/>
    </xf>
    <xf numFmtId="49" fontId="5" fillId="0" borderId="26" xfId="0" applyNumberFormat="1" applyFont="1" applyFill="1" applyBorder="1" applyAlignment="1">
      <alignment vertical="top"/>
    </xf>
    <xf numFmtId="49" fontId="5" fillId="0" borderId="28" xfId="0" applyNumberFormat="1" applyFont="1" applyFill="1" applyBorder="1" applyAlignment="1">
      <alignment horizontal="left" vertical="top"/>
    </xf>
    <xf numFmtId="49" fontId="5" fillId="0" borderId="34" xfId="0" applyNumberFormat="1" applyFont="1" applyFill="1" applyBorder="1" applyAlignment="1">
      <alignment horizontal="left" vertical="top"/>
    </xf>
    <xf numFmtId="1" fontId="5" fillId="0" borderId="34" xfId="1" applyNumberFormat="1" applyFont="1" applyFill="1" applyBorder="1" applyAlignment="1">
      <alignment horizontal="center" vertical="top"/>
    </xf>
    <xf numFmtId="49" fontId="5" fillId="0" borderId="40" xfId="0" applyNumberFormat="1" applyFont="1" applyFill="1" applyBorder="1" applyAlignment="1">
      <alignment vertical="top"/>
    </xf>
    <xf numFmtId="49" fontId="9" fillId="0" borderId="25" xfId="0" applyNumberFormat="1" applyFont="1" applyFill="1" applyBorder="1" applyAlignment="1">
      <alignment horizontal="center" vertical="top"/>
    </xf>
    <xf numFmtId="1" fontId="9" fillId="0" borderId="25" xfId="1" applyNumberFormat="1" applyFont="1" applyFill="1" applyBorder="1" applyAlignment="1">
      <alignment horizontal="center" vertical="top"/>
    </xf>
    <xf numFmtId="49" fontId="9" fillId="0" borderId="32" xfId="0" applyNumberFormat="1" applyFont="1" applyFill="1" applyBorder="1" applyAlignment="1">
      <alignment horizontal="center" vertical="top"/>
    </xf>
    <xf numFmtId="0" fontId="1" fillId="0" borderId="0" xfId="0" quotePrefix="1" applyFont="1" applyFill="1" applyAlignment="1">
      <alignment horizontal="center"/>
    </xf>
    <xf numFmtId="49" fontId="2" fillId="0" borderId="9" xfId="0" applyNumberFormat="1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 wrapText="1"/>
    </xf>
    <xf numFmtId="1" fontId="5" fillId="0" borderId="33" xfId="1" applyNumberFormat="1" applyFont="1" applyFill="1" applyBorder="1" applyAlignment="1">
      <alignment horizontal="center" vertical="top"/>
    </xf>
    <xf numFmtId="49" fontId="5" fillId="0" borderId="30" xfId="2" applyNumberFormat="1" applyFont="1" applyFill="1" applyBorder="1" applyAlignment="1">
      <alignment horizontal="left" vertical="top"/>
    </xf>
    <xf numFmtId="1" fontId="5" fillId="0" borderId="35" xfId="1" applyNumberFormat="1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horizontal="left" indent="3"/>
    </xf>
    <xf numFmtId="49" fontId="2" fillId="0" borderId="18" xfId="0" applyNumberFormat="1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vertical="center" shrinkToFit="1"/>
    </xf>
    <xf numFmtId="1" fontId="5" fillId="0" borderId="29" xfId="1" applyNumberFormat="1" applyFont="1" applyFill="1" applyBorder="1" applyAlignment="1">
      <alignment horizontal="center" vertical="top"/>
    </xf>
    <xf numFmtId="49" fontId="5" fillId="0" borderId="17" xfId="2" applyNumberFormat="1" applyFont="1" applyFill="1" applyBorder="1" applyAlignment="1">
      <alignment horizontal="left" vertical="top"/>
    </xf>
    <xf numFmtId="49" fontId="5" fillId="0" borderId="41" xfId="2" applyNumberFormat="1" applyFont="1" applyFill="1" applyBorder="1" applyAlignment="1">
      <alignment horizontal="left" vertical="top"/>
    </xf>
    <xf numFmtId="49" fontId="10" fillId="0" borderId="25" xfId="0" applyNumberFormat="1" applyFont="1" applyFill="1" applyBorder="1" applyAlignment="1">
      <alignment horizontal="center" vertical="top"/>
    </xf>
    <xf numFmtId="1" fontId="10" fillId="0" borderId="36" xfId="1" applyNumberFormat="1" applyFont="1" applyFill="1" applyBorder="1" applyAlignment="1">
      <alignment horizontal="center" vertical="top"/>
    </xf>
    <xf numFmtId="1" fontId="10" fillId="0" borderId="25" xfId="1" applyNumberFormat="1" applyFont="1" applyFill="1" applyBorder="1" applyAlignment="1">
      <alignment horizontal="center" vertical="top"/>
    </xf>
    <xf numFmtId="1" fontId="10" fillId="0" borderId="27" xfId="1" applyNumberFormat="1" applyFont="1" applyFill="1" applyBorder="1" applyAlignment="1">
      <alignment horizontal="center" vertical="top"/>
    </xf>
    <xf numFmtId="49" fontId="10" fillId="0" borderId="16" xfId="0" applyNumberFormat="1" applyFont="1" applyFill="1" applyBorder="1" applyAlignment="1">
      <alignment horizontal="center" vertical="top"/>
    </xf>
    <xf numFmtId="0" fontId="11" fillId="0" borderId="0" xfId="0" applyFont="1" applyFill="1"/>
  </cellXfs>
  <cellStyles count="3">
    <cellStyle name="Comma" xfId="1" builtinId="3"/>
    <cellStyle name="Normal" xfId="0" builtinId="0"/>
    <cellStyle name="ปกติ 2" xfId="2" xr:uid="{00000000-0005-0000-0000-000002000000}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medium">
          <color rgb="FF959595"/>
        </left>
        <right style="medium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border outline="0">
        <top style="hair">
          <color rgb="FF959595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border outline="0"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F0000"/>
        </patternFill>
      </fill>
      <alignment horizontal="center" vertical="top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0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spitalAndMedicalEstablishmentLabel" form="unqualified">
                          <xsd:complexType>
                            <xsd:sequence minOccurs="0">
                              <xsd:element minOccurs="0" nillable="true" type="xsd:string" name="HospitalAndMedic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dLabel" form="unqualified">
                          <xsd:complexType>
                            <xsd:sequence minOccurs="0">
                              <xsd:element minOccurs="0" nillable="true" type="xsd:string" name="B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ysicianLabel" form="unqualified">
                          <xsd:complexType>
                            <xsd:sequence minOccurs="0">
                              <xsd:element minOccurs="0" nillable="true" type="xsd:string" name="Physicia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entistLabel" form="unqualified">
                          <xsd:complexType>
                            <xsd:sequence minOccurs="0">
                              <xsd:element minOccurs="0" nillable="true" type="xsd:string" name="Dent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armacistLabel" form="unqualified">
                          <xsd:complexType>
                            <xsd:sequence minOccurs="0">
                              <xsd:element minOccurs="0" nillable="true" type="xsd:string" name="Pharmac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urseLabel" form="unqualified">
                          <xsd:complexType>
                            <xsd:sequence minOccurs="0">
                              <xsd:element minOccurs="0" nillable="true" type="xsd:string" name="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echnicalNurseLabel" form="unqualified">
                          <xsd:complexType>
                            <xsd:sequence minOccurs="0">
                              <xsd:element minOccurs="0" nillable="true" type="xsd:string" name="Technical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tientLabel" form="unqualified">
                          <xsd:complexType>
                            <xsd:sequence minOccurs="0">
                              <xsd:element minOccurs="0" nillable="true" type="xsd:string" name="Patient" form="unqualified"/>
                              <xsd:element minOccurs="0" nillable="true" name="PatientGroup" form="unqualified">
                                <xsd:complexType>
                                  <xsd:sequence minOccurs="0">
                                    <xsd:element minOccurs="0" nillable="true" type="xsd:string" name="Patient" form="unqualified"/>
                                    <xsd:element minOccurs="0" nillable="true" name="PatientTotalLabel" form="unqualified">
                                      <xsd:complexType>
                                        <xsd:sequence minOccurs="0">
                                          <xsd:element minOccurs="0" nillable="true" type="xsd:string" name="Patien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PatientLabel" form="unqualified">
                                      <xsd:complexType>
                                        <xsd:sequence minOccurs="0">
                                          <xsd:element minOccurs="0" nillable="true" type="xsd:string" name="In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utPatien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JurisdictionTh" form="unqualified">
                          <xsd:complexType>
                            <xsd:attribute name="idgroup" form="unqualified" type="xsd:integer"/>
                            <xsd:attribute name="idsubgroup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spitalAndMedicalEstablishment" form="unqualified"/>
                        <xsd:element minOccurs="0" nillable="true" type="xsd:integer" name="Bed" form="unqualified"/>
                        <xsd:element minOccurs="0" nillable="true" type="xsd:integer" name="Physician" form="unqualified"/>
                        <xsd:element minOccurs="0" nillable="true" type="xsd:integer" name="Dentist" form="unqualified"/>
                        <xsd:element minOccurs="0" nillable="true" type="xsd:integer" name="Pharmacist" form="unqualified"/>
                        <xsd:element minOccurs="0" nillable="true" type="xsd:integer" name="Nurse" form="unqualified"/>
                        <xsd:element minOccurs="0" nillable="true" type="xsd:integer" name="TechnicalNurse" form="unqualified"/>
                        <xsd:element minOccurs="0" nillable="true" type="xsd:integer" name="Patient" form="unqualified"/>
                        <xsd:element minOccurs="0" nillable="true" type="xsd:integer" name="PatientTotal" form="unqualified"/>
                        <xsd:element minOccurs="0" nillable="true" type="xsd:integer" name="InPatient" form="unqualified"/>
                        <xsd:element minOccurs="0" nillable="true" type="xsd:integer" name="OutPatient" form="unqualified"/>
                        <xsd:element minOccurs="0" nillable="true" name="TypeJurisdiction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505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overnmentHospitalLabel" form="unqualified">
                          <xsd:complexType>
                            <xsd:sequence minOccurs="0">
                              <xsd:element minOccurs="0" nillable="true" type="xsd:string" name="Government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PrivateHospitalLabel" form="unqualified">
                          <xsd:complexType>
                            <xsd:sequence minOccurs="0">
                              <xsd:element minOccurs="0" nillable="true" type="xsd:string" name="PrivateHospi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ealthPromotingHospitalLabel" form="unqualified">
                          <xsd:complexType>
                            <xsd:sequence minOccurs="0">
                              <xsd:element minOccurs="0" nillable="true" type="xsd:string" name="HealthPromoting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HealthCenterLabel" form="unqualified">
                          <xsd:complexType>
                            <xsd:sequence minOccurs="0">
                              <xsd:element minOccurs="0" nillable="true" type="xsd:string" name="HealthCent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linicLabel" form="unqualified">
                          <xsd:complexType>
                            <xsd:sequence minOccurs="0">
                              <xsd:element minOccurs="0" nillable="true" type="xsd:string" name="Clinic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GovernmentHospital" form="unqualified"/>
                        <xsd:element minOccurs="0" nillable="true" type="xsd:integer" name="PrivateHospital" form="unqualified"/>
                        <xsd:element minOccurs="0" nillable="true" type="xsd:integer" name="HealthPromotingHospital" form="unqualified"/>
                        <xsd:element minOccurs="0" nillable="true" type="xsd:integer" name="HealthCenter" form="unqualified"/>
                        <xsd:element minOccurs="0" nillable="true" type="xsd:integer" name="Clinic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Death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eaths" form="unqualified">
                          <xsd:complexType>
                            <xsd:sequence minOccurs="0">
                              <xsd:element minOccurs="0" nillable="true" name="DeathsGroup" form="unqualified">
                                <xsd:complexType>
                                  <xsd:sequence minOccurs="0">
                                    <xsd:element minOccurs="0" nillable="true" type="xsd:string" name="Deaths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1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2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Rate" form="unqualified">
                          <xsd:complexType>
                            <xsd:sequence minOccurs="0">
                              <xsd:element minOccurs="0" nillable="true" name="DeathsRateGroup" form="unqualified">
                                <xsd:complexType>
                                  <xsd:sequence minOccurs="0">
                                    <xsd:element minOccurs="0" nillable="true" type="xsd:string" name="DeathsRate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Rate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1GroupTh" form="unqualified"/>
                                                      <xsd:element minOccurs="0" nillable="true" name="Sex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1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Rate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2GroupEn" form="unqualified"/>
                                                      <xsd:element minOccurs="0" nillable="true" name="SexSub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2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Death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Death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DeathsY1Total" form="unqualified"/>
                        <xsd:element minOccurs="0" nillable="true" type="xsd:string" name="DeathsY1Male" form="unqualified"/>
                        <xsd:element minOccurs="0" nillable="true" type="xsd:string" name="DeathsY1Female" form="unqualified"/>
                        <xsd:element minOccurs="0" nillable="true" type="xsd:string" name="DeathsY2Total" form="unqualified"/>
                        <xsd:element minOccurs="0" nillable="true" type="xsd:string" name="DeathsY2Male" form="unqualified"/>
                        <xsd:element minOccurs="0" nillable="true" type="xsd:string" name="DeathsY2Female" form="unqualified"/>
                        <xsd:element minOccurs="0" nillable="true" type="xsd:string" name="DeathRateY1Total" form="unqualified"/>
                        <xsd:element minOccurs="0" nillable="true" type="xsd:string" name="DeathRateY1Male" form="unqualified"/>
                        <xsd:element minOccurs="0" nillable="true" type="xsd:string" name="DeathRateY1Female" form="unqualified"/>
                        <xsd:element minOccurs="0" nillable="true" type="xsd:string" name="DeathRateY2Total" form="unqualified"/>
                        <xsd:element minOccurs="0" nillable="true" type="xsd:string" name="DeathRateY2Male" form="unqualified"/>
                        <xsd:element minOccurs="0" nillable="true" type="xsd:string" name="DeathRateY2Female" form="unqualified"/>
                        <xsd:element minOccurs="0" nillable="true" name="CausesOfDeath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edicalPersonnelGroupLabel" form="unqualified">
                          <xsd:complexType>
                            <xsd:sequence minOccurs="0">
                              <xsd:element minOccurs="0" nillable="true" name="MedicalPersonnel" form="unqualified">
                                <xsd:complexType>
                                  <xsd:sequence minOccurs="0">
                                    <xsd:element minOccurs="0" nillable="true" type="xsd:string" name="MedicalPersonnelGroup" form="unqualified"/>
                                    <xsd:element minOccurs="0" nillable="true" name="PhysicianLabel" form="unqualified">
                                      <xsd:complexType>
                                        <xsd:sequence minOccurs="0">
                                          <xsd:element minOccurs="0" nillable="true" type="xsd:string" name="MedicalPersonnels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s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PerMedicalGroupLabel" form="unqualified">
                          <xsd:complexType>
                            <xsd:sequence minOccurs="0">
                              <xsd:element minOccurs="0" nillable="true" name="PopulationPerMedical" form="unqualified">
                                <xsd:complexType>
                                  <xsd:sequence minOccurs="0">
                                    <xsd:element minOccurs="0" nillable="true" type="xsd:string" name="PopulationPerMedicalGroup" form="unqualified"/>
                                    <xsd:element minOccurs="0" nillable="true" name="PhysicianTotal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edicalPersonnelsPhysician" form="unqualified"/>
                        <xsd:element minOccurs="0" nillable="true" type="xsd:integer" name="MedicalPersonnelsDentist" form="unqualified"/>
                        <xsd:element minOccurs="0" nillable="true" type="xsd:integer" name="MedicalPersonnelPharmacist" form="unqualified"/>
                        <xsd:element minOccurs="0" nillable="true" type="xsd:integer" name="MedicalPersonnelNurse" form="unqualified"/>
                        <xsd:element minOccurs="0" nillable="true" type="xsd:integer" name="MedicalPersonnelTechnicalNurse" form="unqualified"/>
                        <xsd:element minOccurs="0" nillable="true" type="xsd:integer" name="PopulationPerMedicalPersonnelPhysician" form="unqualified"/>
                        <xsd:element minOccurs="0" nillable="true" type="xsd:integer" name="PopulationPerMedicalPersonnelDentist" form="unqualified"/>
                        <xsd:element minOccurs="0" nillable="true" type="xsd:integer" name="PopulationPerMedicalPersonnelPharmacist" form="unqualified"/>
                        <xsd:element minOccurs="0" nillable="true" type="xsd:integer" name="PopulationPerMedicalPersonnelNurse" form="unqualified"/>
                        <xsd:element minOccurs="0" nillable="true" type="xsd:integer" name="PopulationPerMedicalPersonnelTechnicalNurs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Grou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OutPatients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Out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Out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Out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Out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Out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Grou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Group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Group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OutPatientsY1" form="unqualified"/>
                        <xsd:element minOccurs="0" nillable="true" type="xsd:string" name="OutPatientsY2" form="unqualified"/>
                        <xsd:element minOccurs="0" nillable="true" type="xsd:string" name="OutPatientsY3" form="unqualified"/>
                        <xsd:element minOccurs="0" nillable="true" type="xsd:string" name="OutPatientsY4" form="unqualified"/>
                        <xsd:element minOccurs="0" nillable="true" type="xsd:string" name="OutPatientsY5" form="unqualified"/>
                        <xsd:element minOccurs="0" nillable="true" name="CauseGrou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Illne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pTenMostofInPatient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opTenMostofIn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opTenMostofIn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opTenMostofIn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opTenMostofIn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opTenMostofIn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Illne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Illne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sOfIllnes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TopTenMostofInPatientsY1" form="unqualified"/>
                        <xsd:element minOccurs="0" nillable="true" type="xsd:string" name="TopTenMostofInPatientsY2" form="unqualified"/>
                        <xsd:element minOccurs="0" nillable="true" type="xsd:string" name="TopTenMostofInPatientsY3" form="unqualified"/>
                        <xsd:element minOccurs="0" nillable="true" type="xsd:string" name="TopTenMostofInPatientsY4" form="unqualified"/>
                        <xsd:element minOccurs="0" nillable="true" type="xsd:string" name="TopTenMostofInPatientsY5" form="unqualified"/>
                        <xsd:element minOccurs="0" nillable="true" name="CausesOfIllne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6" Name="XMLDocumentSPB0501_Map" RootElement="XMLDocumentSPB0501" SchemaID="Schema5" ShowImportExportValidationErrors="false" AutoFit="true" Append="false" PreserveSortAFLayout="true" PreserveFormat="true"/>
  <Map ID="43" Name="XMLDocumentSPB0502_Map" RootElement="XMLDocumentSPB0502" SchemaID="Schema8" ShowImportExportValidationErrors="false" AutoFit="true" Append="false" PreserveSortAFLayout="true" PreserveFormat="true"/>
  <Map ID="29" Name="XMLDocumentSPB0503_Map" RootElement="XMLDocumentSPB0503" SchemaID="Schema9" ShowImportExportValidationErrors="false" AutoFit="true" Append="false" PreserveSortAFLayout="true" PreserveFormat="true"/>
  <Map ID="20" Name="XMLDocumentSPB0504_Map" RootElement="XMLDocumentSPB0504" SchemaID="Schema4" ShowImportExportValidationErrors="false" AutoFit="true" Append="false" PreserveSortAFLayout="true" PreserveFormat="true"/>
  <Map ID="24" Name="XMLDocumentSPB0505_Map" RootElement="XMLDocumentSPB0505" SchemaID="Schema6" ShowImportExportValidationErrors="false" AutoFit="true" Append="false" PreserveSortAFLayout="true" PreserveFormat="true"/>
  <Map ID="34" Name="XMLDocumentSPB0506_Map" RootElement="XMLDocumentSPB05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xmlMaps" Target="xmlMap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0000000}" name="Table22" displayName="Table22" ref="A6:M28" tableType="xml" totalsRowShown="0" headerRowDxfId="34" dataDxfId="32" headerRowBorderDxfId="33" tableBorderDxfId="31">
  <autoFilter ref="A6:M28" xr:uid="{00000000-0009-0000-0100-000016000000}"/>
  <tableColumns count="13">
    <tableColumn id="1" xr3:uid="{00000000-0010-0000-0000-000001000000}" uniqueName="RegionID" name="RegionID" dataDxfId="30">
      <xmlColumnPr mapId="36" xpath="/XMLDocumentSPB0501/DataCell/CellRow/CauseGroupsTh/@RegionID" xmlDataType="integer"/>
    </tableColumn>
    <tableColumn id="2" xr3:uid="{00000000-0010-0000-0000-000002000000}" uniqueName="RegionName" name="RegionName" dataDxfId="29">
      <xmlColumnPr mapId="36" xpath="/XMLDocumentSPB0501/DataCell/CellRow/CauseGroupsTh/@RegionName" xmlDataType="string"/>
    </tableColumn>
    <tableColumn id="3" xr3:uid="{00000000-0010-0000-0000-000003000000}" uniqueName="ProvinceID" name="ProvinceID" dataDxfId="28">
      <xmlColumnPr mapId="36" xpath="/XMLDocumentSPB0501/DataCell/CellRow/CauseGroupsTh/@ProvinceID" xmlDataType="integer"/>
    </tableColumn>
    <tableColumn id="4" xr3:uid="{00000000-0010-0000-0000-000004000000}" uniqueName="ProvinceName" name="ProvinceNAME" dataDxfId="27">
      <xmlColumnPr mapId="36" xpath="/XMLDocumentSPB0501/DataCell/CellRow/CauseGroupsTh/@ProvinceName" xmlDataType="string"/>
    </tableColumn>
    <tableColumn id="5" xr3:uid="{00000000-0010-0000-0000-000005000000}" uniqueName="CauseGroupsID" name="CauseGroupsID" dataDxfId="26">
      <xmlColumnPr mapId="36" xpath="/XMLDocumentSPB0501/DataCell/CellRow/CauseGroupsTh/@CauseGroupsID" xmlDataType="integer"/>
    </tableColumn>
    <tableColumn id="6" xr3:uid="{00000000-0010-0000-0000-000006000000}" uniqueName="ID" name="CauseGroupsIden" dataDxfId="25">
      <xmlColumnPr mapId="36" xpath="/XMLDocumentSPB0501/DataCell/CellRow/CauseGroupsTh/@ID" xmlDataType="integer"/>
    </tableColumn>
    <tableColumn id="7" xr3:uid="{00000000-0010-0000-0000-000007000000}" uniqueName="value" name="CauseGroupsTh" dataDxfId="24">
      <xmlColumnPr mapId="36" xpath="/XMLDocumentSPB0501/DataCell/CellRow/CauseGroupsTh/@value" xmlDataType="string"/>
    </tableColumn>
    <tableColumn id="8" xr3:uid="{00000000-0010-0000-0000-000008000000}" uniqueName="OutPatientsY1" name="OutPatientsY1" dataDxfId="23">
      <xmlColumnPr mapId="36" xpath="/XMLDocumentSPB0501/DataCell/CellRow/OutPatientsY1" xmlDataType="string"/>
    </tableColumn>
    <tableColumn id="9" xr3:uid="{00000000-0010-0000-0000-000009000000}" uniqueName="OutPatientsY2" name="OutPatientsY2" dataDxfId="22">
      <xmlColumnPr mapId="36" xpath="/XMLDocumentSPB0501/DataCell/CellRow/OutPatientsY2" xmlDataType="string"/>
    </tableColumn>
    <tableColumn id="10" xr3:uid="{00000000-0010-0000-0000-00000A000000}" uniqueName="OutPatientsY3" name="OutPatientsY3" dataDxfId="21">
      <xmlColumnPr mapId="36" xpath="/XMLDocumentSPB0501/DataCell/CellRow/OutPatientsY3" xmlDataType="string"/>
    </tableColumn>
    <tableColumn id="11" xr3:uid="{00000000-0010-0000-0000-00000B000000}" uniqueName="OutPatientsY4" name="OutPatientsY4" dataDxfId="20">
      <xmlColumnPr mapId="36" xpath="/XMLDocumentSPB0501/DataCell/CellRow/OutPatientsY4" xmlDataType="string"/>
    </tableColumn>
    <tableColumn id="12" xr3:uid="{00000000-0010-0000-0000-00000C000000}" uniqueName="OutPatientsY5" name="OutPatientsY5" dataDxfId="19">
      <xmlColumnPr mapId="36" xpath="/XMLDocumentSPB0501/DataCell/CellRow/OutPatientsY5" xmlDataType="string"/>
    </tableColumn>
    <tableColumn id="13" xr3:uid="{00000000-0010-0000-0000-00000D000000}" uniqueName="value" name="CauseGroupsEn" dataDxfId="18">
      <xmlColumnPr mapId="36" xpath="/XMLDocumentSPB0501/DataCell/CellRow/CauseGroupsEn/@value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A000000}" name="Table20" displayName="Table20" ref="A5:M15" tableType="xml" totalsRowShown="0" headerRowDxfId="17" dataDxfId="15" headerRowBorderDxfId="16" tableBorderDxfId="14" totalsRowBorderDxfId="13">
  <autoFilter ref="A5:M15" xr:uid="{00000000-0009-0000-0100-000014000000}"/>
  <tableColumns count="13">
    <tableColumn id="1" xr3:uid="{00000000-0010-0000-1A00-000001000000}" uniqueName="RegionID" name="RegionID" dataDxfId="12">
      <xmlColumnPr mapId="43" xpath="/XMLDocumentSPB0502/DataCell/CellRow/CausesOfIllnessTh/@RegionID" xmlDataType="integer"/>
    </tableColumn>
    <tableColumn id="2" xr3:uid="{00000000-0010-0000-1A00-000002000000}" uniqueName="RegionName" name="RegionName" dataDxfId="11">
      <xmlColumnPr mapId="43" xpath="/XMLDocumentSPB0502/DataCell/CellRow/CausesOfIllnessTh/@RegionName" xmlDataType="string"/>
    </tableColumn>
    <tableColumn id="3" xr3:uid="{00000000-0010-0000-1A00-000003000000}" uniqueName="ProvinceID" name="ProvinceID" dataDxfId="10">
      <xmlColumnPr mapId="43" xpath="/XMLDocumentSPB0502/DataCell/CellRow/CausesOfIllnessTh/@ProvinceID" xmlDataType="integer"/>
    </tableColumn>
    <tableColumn id="4" xr3:uid="{00000000-0010-0000-1A00-000004000000}" uniqueName="ProvinceName" name="ProvinceName" dataDxfId="9">
      <xmlColumnPr mapId="43" xpath="/XMLDocumentSPB0502/DataCell/CellRow/CausesOfIllnessTh/@ProvinceName" xmlDataType="string"/>
    </tableColumn>
    <tableColumn id="5" xr3:uid="{00000000-0010-0000-1A00-000005000000}" uniqueName="CausesOfIllnessID" name="CausesOfIllnessID" dataDxfId="8">
      <xmlColumnPr mapId="43" xpath="/XMLDocumentSPB0502/DataCell/CellRow/CausesOfIllnessTh/@CausesOfIllnessID" xmlDataType="integer"/>
    </tableColumn>
    <tableColumn id="6" xr3:uid="{00000000-0010-0000-1A00-000006000000}" uniqueName="ID" name="CausesOfIllnessIden" dataDxfId="7">
      <calculatedColumnFormula>A6&amp;C6&amp;E6</calculatedColumnFormula>
      <xmlColumnPr mapId="43" xpath="/XMLDocumentSPB0502/DataCell/CellRow/CausesOfIllnessTh/@ID" xmlDataType="integer"/>
    </tableColumn>
    <tableColumn id="7" xr3:uid="{00000000-0010-0000-1A00-000007000000}" uniqueName="value" name="CausesOfIllnessTh" dataDxfId="6">
      <xmlColumnPr mapId="43" xpath="/XMLDocumentSPB0502/DataCell/CellRow/CausesOfIllnessTh/@value" xmlDataType="string"/>
    </tableColumn>
    <tableColumn id="8" xr3:uid="{00000000-0010-0000-1A00-000008000000}" uniqueName="TopTenMostofInPatientsY1" name="TopTenMostofInPatientsY1" dataDxfId="5">
      <xmlColumnPr mapId="43" xpath="/XMLDocumentSPB0502/DataCell/CellRow/TopTenMostofInPatientsY1" xmlDataType="string"/>
    </tableColumn>
    <tableColumn id="9" xr3:uid="{00000000-0010-0000-1A00-000009000000}" uniqueName="TopTenMostofInPatientsY2" name="TopTenMostofInPatientsY2" dataDxfId="4">
      <xmlColumnPr mapId="43" xpath="/XMLDocumentSPB0502/DataCell/CellRow/TopTenMostofInPatientsY2" xmlDataType="string"/>
    </tableColumn>
    <tableColumn id="10" xr3:uid="{00000000-0010-0000-1A00-00000A000000}" uniqueName="TopTenMostofInPatientsY3" name="TopTenMostofInPatientsY3" dataDxfId="3">
      <xmlColumnPr mapId="43" xpath="/XMLDocumentSPB0502/DataCell/CellRow/TopTenMostofInPatientsY3" xmlDataType="string"/>
    </tableColumn>
    <tableColumn id="11" xr3:uid="{00000000-0010-0000-1A00-00000B000000}" uniqueName="TopTenMostofInPatientsY4" name="TopTenMostofInPatientsY4" dataDxfId="2">
      <xmlColumnPr mapId="43" xpath="/XMLDocumentSPB0502/DataCell/CellRow/TopTenMostofInPatientsY4" xmlDataType="string"/>
    </tableColumn>
    <tableColumn id="12" xr3:uid="{00000000-0010-0000-1A00-00000C000000}" uniqueName="TopTenMostofInPatientsY5" name="TopTenMostofInPatientsY5" dataDxfId="1">
      <xmlColumnPr mapId="43" xpath="/XMLDocumentSPB0502/DataCell/CellRow/TopTenMostofInPatientsY5" xmlDataType="string"/>
    </tableColumn>
    <tableColumn id="13" xr3:uid="{00000000-0010-0000-1A00-00000D000000}" uniqueName="value" name="CausesOfIllnessEn" dataDxfId="0">
      <xmlColumnPr mapId="43" xpath="/XMLDocumentSPB0502/DataCell/CellRow/CausesOfIllnes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3" xr6:uid="{00000000-000C-0000-FFFF-FFFF01000000}" r="A1" connectionId="0">
    <xmlCellPr id="1" xr6:uid="{00000000-0010-0000-0100-000001000000}" uniqueName="Province">
      <xmlPr mapId="36" xpath="/XMLDocumentSPB0501/Province" xmlDataType="integer"/>
    </xmlCellPr>
  </singleXmlCell>
  <singleXmlCell id="24" xr6:uid="{00000000-000C-0000-FFFF-FFFF02000000}" r="A2" connectionId="0">
    <xmlCellPr id="1" xr6:uid="{00000000-0010-0000-0200-000001000000}" uniqueName="StatBranch">
      <xmlPr mapId="36" xpath="/XMLDocumentSPB0501/StatBranch" xmlDataType="integer"/>
    </xmlCellPr>
  </singleXmlCell>
  <singleXmlCell id="25" xr6:uid="{00000000-000C-0000-FFFF-FFFF03000000}" r="A3" connectionId="0">
    <xmlCellPr id="1" xr6:uid="{00000000-0010-0000-0300-000001000000}" uniqueName="SheetExcel">
      <xmlPr mapId="36" xpath="/XMLDocumentSPB0501/SheetExcel" xmlDataType="string"/>
    </xmlCellPr>
  </singleXmlCell>
  <singleXmlCell id="26" xr6:uid="{00000000-000C-0000-FFFF-FFFF04000000}" r="B1" connectionId="0">
    <xmlCellPr id="1" xr6:uid="{00000000-0010-0000-0400-000001000000}" uniqueName="LabelName">
      <xmlPr mapId="36" xpath="/XMLDocumentSPB0501/TitleHeading/TitleTh/LabelName" xmlDataType="string"/>
    </xmlCellPr>
  </singleXmlCell>
  <singleXmlCell id="27" xr6:uid="{00000000-000C-0000-FFFF-FFFF05000000}" r="C1" connectionId="0">
    <xmlCellPr id="1" xr6:uid="{00000000-0010-0000-0500-000001000000}" uniqueName="TableNo">
      <xmlPr mapId="36" xpath="/XMLDocumentSPB0501/TitleHeading/TitleTh/TableNo" xmlDataType="double"/>
    </xmlCellPr>
  </singleXmlCell>
  <singleXmlCell id="28" xr6:uid="{00000000-000C-0000-FFFF-FFFF06000000}" r="D1" connectionId="0">
    <xmlCellPr id="1" xr6:uid="{00000000-0010-0000-0600-000001000000}" uniqueName="TableName">
      <xmlPr mapId="36" xpath="/XMLDocumentSPB0501/TitleHeading/TitleTh/TableName" xmlDataType="string"/>
    </xmlCellPr>
  </singleXmlCell>
  <singleXmlCell id="29" xr6:uid="{00000000-000C-0000-FFFF-FFFF07000000}" r="H1" connectionId="0">
    <xmlCellPr id="1" xr6:uid="{00000000-0010-0000-0700-000001000000}" uniqueName="TitleYearStart">
      <xmlPr mapId="36" xpath="/XMLDocumentSPB0501/TitleHeading/TitleTh/TitleYearStart" xmlDataType="integer"/>
    </xmlCellPr>
  </singleXmlCell>
  <singleXmlCell id="30" xr6:uid="{00000000-000C-0000-FFFF-FFFF08000000}" r="J1" connectionId="0">
    <xmlCellPr id="1" xr6:uid="{00000000-0010-0000-0800-000001000000}" uniqueName="TitleYearEnd">
      <xmlPr mapId="36" xpath="/XMLDocumentSPB0501/TitleHeading/TitleTh/TitleYearEnd" xmlDataType="integer"/>
    </xmlCellPr>
  </singleXmlCell>
  <singleXmlCell id="31" xr6:uid="{00000000-000C-0000-FFFF-FFFF09000000}" r="B2" connectionId="0">
    <xmlCellPr id="1" xr6:uid="{00000000-0010-0000-0900-000001000000}" uniqueName="LabelName">
      <xmlPr mapId="36" xpath="/XMLDocumentSPB0501/TitleHeading/TitleEn/LabelName" xmlDataType="string"/>
    </xmlCellPr>
  </singleXmlCell>
  <singleXmlCell id="32" xr6:uid="{00000000-000C-0000-FFFF-FFFF0A000000}" r="C2" connectionId="0">
    <xmlCellPr id="1" xr6:uid="{00000000-0010-0000-0A00-000001000000}" uniqueName="TableNo">
      <xmlPr mapId="36" xpath="/XMLDocumentSPB0501/TitleHeading/TitleEn/TableNo" xmlDataType="double"/>
    </xmlCellPr>
  </singleXmlCell>
  <singleXmlCell id="33" xr6:uid="{00000000-000C-0000-FFFF-FFFF0B000000}" r="D2" connectionId="0">
    <xmlCellPr id="1" xr6:uid="{00000000-0010-0000-0B00-000001000000}" uniqueName="TableName">
      <xmlPr mapId="36" xpath="/XMLDocumentSPB0501/TitleHeading/TitleEn/TableName" xmlDataType="string"/>
    </xmlCellPr>
  </singleXmlCell>
  <singleXmlCell id="34" xr6:uid="{00000000-000C-0000-FFFF-FFFF0C000000}" r="H2" connectionId="0">
    <xmlCellPr id="1" xr6:uid="{00000000-0010-0000-0C00-000001000000}" uniqueName="TitleYearStart">
      <xmlPr mapId="36" xpath="/XMLDocumentSPB0501/TitleHeading/TitleEn/TitleYearStart" xmlDataType="integer"/>
    </xmlCellPr>
  </singleXmlCell>
  <singleXmlCell id="35" xr6:uid="{00000000-000C-0000-FFFF-FFFF0D000000}" r="J2" connectionId="0">
    <xmlCellPr id="1" xr6:uid="{00000000-0010-0000-0D00-000001000000}" uniqueName="TitleYearEnd">
      <xmlPr mapId="36" xpath="/XMLDocumentSPB0501/TitleHeading/TitleEn/TitleYearEnd" xmlDataType="integer"/>
    </xmlCellPr>
  </singleXmlCell>
  <singleXmlCell id="36" xr6:uid="{00000000-000C-0000-FFFF-FFFF0E000000}" r="G4" connectionId="0">
    <xmlCellPr id="1" xr6:uid="{00000000-0010-0000-0E00-000001000000}" uniqueName="CauseGroupsTh">
      <xmlPr mapId="36" xpath="/XMLDocumentSPB0501/ColumnAll/CornerTh/CauseGroupsTh" xmlDataType="string"/>
    </xmlCellPr>
  </singleXmlCell>
  <singleXmlCell id="37" xr6:uid="{00000000-000C-0000-FFFF-FFFF0F000000}" r="H4" connectionId="0">
    <xmlCellPr id="1" xr6:uid="{00000000-0010-0000-0F00-000001000000}" uniqueName="OutPatientsY1">
      <xmlPr mapId="36" xpath="/XMLDocumentSPB0501/ColumnAll/ColumnHeading/OutPatientsGroup/YearGroup/Y1/OutPatientsY1" xmlDataType="string"/>
    </xmlCellPr>
  </singleXmlCell>
  <singleXmlCell id="38" xr6:uid="{00000000-000C-0000-FFFF-FFFF10000000}" r="I4" connectionId="0">
    <xmlCellPr id="1" xr6:uid="{00000000-0010-0000-1000-000001000000}" uniqueName="OutPatientsY2">
      <xmlPr mapId="36" xpath="/XMLDocumentSPB0501/ColumnAll/ColumnHeading/OutPatientsGroup/YearGroup/Y2/OutPatientsY2" xmlDataType="string"/>
    </xmlCellPr>
  </singleXmlCell>
  <singleXmlCell id="40" xr6:uid="{00000000-000C-0000-FFFF-FFFF11000000}" r="J4" connectionId="0">
    <xmlCellPr id="1" xr6:uid="{00000000-0010-0000-1100-000001000000}" uniqueName="OutPatientsY3">
      <xmlPr mapId="36" xpath="/XMLDocumentSPB0501/ColumnAll/ColumnHeading/OutPatientsGroup/YearGroup/Y3/OutPatientsY3" xmlDataType="string"/>
    </xmlCellPr>
  </singleXmlCell>
  <singleXmlCell id="41" xr6:uid="{00000000-000C-0000-FFFF-FFFF12000000}" r="K4" connectionId="0">
    <xmlCellPr id="1" xr6:uid="{00000000-0010-0000-1200-000001000000}" uniqueName="OutPatientsY4">
      <xmlPr mapId="36" xpath="/XMLDocumentSPB0501/ColumnAll/ColumnHeading/OutPatientsGroup/YearGroup/Y4/OutPatientsY4" xmlDataType="string"/>
    </xmlCellPr>
  </singleXmlCell>
  <singleXmlCell id="42" xr6:uid="{00000000-000C-0000-FFFF-FFFF13000000}" r="L4" connectionId="0">
    <xmlCellPr id="1" xr6:uid="{00000000-0010-0000-1300-000001000000}" uniqueName="OutPatientsY5">
      <xmlPr mapId="36" xpath="/XMLDocumentSPB0501/ColumnAll/ColumnHeading/OutPatientsGroup/YearGroup/Y5/OutPatientsY5" xmlDataType="string"/>
    </xmlCellPr>
  </singleXmlCell>
  <singleXmlCell id="43" xr6:uid="{00000000-000C-0000-FFFF-FFFF14000000}" r="M4" connectionId="0">
    <xmlCellPr id="1" xr6:uid="{00000000-0010-0000-1400-000001000000}" uniqueName="CauseGroupsEn">
      <xmlPr mapId="36" xpath="/XMLDocumentSPB0501/ColumnAll/CornerEn/CauseGroupsEn" xmlDataType="string"/>
    </xmlCellPr>
  </singleXmlCell>
  <singleXmlCell id="44" xr6:uid="{00000000-000C-0000-FFFF-FFFF15000000}" r="B30" connectionId="0">
    <xmlCellPr id="1" xr6:uid="{00000000-0010-0000-1500-000001000000}" uniqueName="SourcesTh">
      <xmlPr mapId="36" xpath="/XMLDocumentSPB0501/FooterAll/Sources/SourcesLabelTh/SourcesTh" xmlDataType="string"/>
    </xmlCellPr>
  </singleXmlCell>
  <singleXmlCell id="45" xr6:uid="{00000000-000C-0000-FFFF-FFFF16000000}" r="B31" connectionId="0">
    <xmlCellPr id="1" xr6:uid="{00000000-0010-0000-1600-000001000000}" uniqueName="SourcesEn">
      <xmlPr mapId="36" xpath="/XMLDocumentSPB0501/FooterAll/Sources/SourcesLabelEn/SourcesEn" xmlDataType="string"/>
    </xmlCellPr>
  </singleXmlCell>
  <singleXmlCell id="46" xr6:uid="{00000000-000C-0000-FFFF-FFFF17000000}" r="J30" connectionId="0">
    <xmlCellPr id="1" xr6:uid="{00000000-0010-0000-1700-000001000000}" uniqueName="PagesNo">
      <xmlPr mapId="36" xpath="/XMLDocumentSPB0501/Pages/PagesNo" xmlDataType="integer"/>
    </xmlCellPr>
  </singleXmlCell>
  <singleXmlCell id="47" xr6:uid="{00000000-000C-0000-FFFF-FFFF18000000}" r="J31" connectionId="0">
    <xmlCellPr id="1" xr6:uid="{00000000-0010-0000-1800-000001000000}" uniqueName="PagesAll">
      <xmlPr mapId="36" xpath="/XMLDocumentSPB0501/Pages/PagesAll" xmlDataType="integer"/>
    </xmlCellPr>
  </singleXmlCell>
  <singleXmlCell id="48" xr6:uid="{00000000-000C-0000-FFFF-FFFF19000000}" r="J32" connectionId="0">
    <xmlCellPr id="1" xr6:uid="{00000000-0010-0000-1900-000001000000}" uniqueName="LinesNo">
      <xmlPr mapId="36" xpath="/XMLDocumentSPB0501/Pages/LinesNo" xmlDataType="integer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" xr6:uid="{00000000-000C-0000-FFFF-FFFF1B000000}" r="A1" connectionId="0">
    <xmlCellPr id="1" xr6:uid="{00000000-0010-0000-1B00-000001000000}" uniqueName="Province">
      <xmlPr mapId="43" xpath="/XMLDocumentSPB0502/Province" xmlDataType="integer"/>
    </xmlCellPr>
  </singleXmlCell>
  <singleXmlCell id="39" xr6:uid="{00000000-000C-0000-FFFF-FFFF1C000000}" r="A2" connectionId="0">
    <xmlCellPr id="1" xr6:uid="{00000000-0010-0000-1C00-000001000000}" uniqueName="StatBranch">
      <xmlPr mapId="43" xpath="/XMLDocumentSPB0502/StatBranch" xmlDataType="integer"/>
    </xmlCellPr>
  </singleXmlCell>
  <singleXmlCell id="49" xr6:uid="{00000000-000C-0000-FFFF-FFFF1D000000}" r="A3" connectionId="0">
    <xmlCellPr id="1" xr6:uid="{00000000-0010-0000-1D00-000001000000}" uniqueName="SheetExcel">
      <xmlPr mapId="43" xpath="/XMLDocumentSPB0502/SheetExcel" xmlDataType="string"/>
    </xmlCellPr>
  </singleXmlCell>
  <singleXmlCell id="52" xr6:uid="{00000000-000C-0000-FFFF-FFFF1E000000}" r="B1" connectionId="0">
    <xmlCellPr id="1" xr6:uid="{00000000-0010-0000-1E00-000001000000}" uniqueName="LabelName">
      <xmlPr mapId="43" xpath="/XMLDocumentSPB0502/TitleHeading/TitleTh/LabelName" xmlDataType="string"/>
    </xmlCellPr>
  </singleXmlCell>
  <singleXmlCell id="53" xr6:uid="{00000000-000C-0000-FFFF-FFFF1F000000}" r="C1" connectionId="0">
    <xmlCellPr id="1" xr6:uid="{00000000-0010-0000-1F00-000001000000}" uniqueName="TableNo">
      <xmlPr mapId="43" xpath="/XMLDocumentSPB0502/TitleHeading/TitleTh/TableNo" xmlDataType="double"/>
    </xmlCellPr>
  </singleXmlCell>
  <singleXmlCell id="54" xr6:uid="{00000000-000C-0000-FFFF-FFFF20000000}" r="D1" connectionId="0">
    <xmlCellPr id="1" xr6:uid="{00000000-0010-0000-2000-000001000000}" uniqueName="TableName">
      <xmlPr mapId="43" xpath="/XMLDocumentSPB0502/TitleHeading/TitleTh/TableName" xmlDataType="string"/>
    </xmlCellPr>
  </singleXmlCell>
  <singleXmlCell id="55" xr6:uid="{00000000-000C-0000-FFFF-FFFF21000000}" r="I1" connectionId="0">
    <xmlCellPr id="1" xr6:uid="{00000000-0010-0000-2100-000001000000}" uniqueName="TitleYearStart">
      <xmlPr mapId="43" xpath="/XMLDocumentSPB0502/TitleHeading/TitleTh/TitleYearStart" xmlDataType="integer"/>
    </xmlCellPr>
  </singleXmlCell>
  <singleXmlCell id="56" xr6:uid="{00000000-000C-0000-FFFF-FFFF22000000}" r="K1" connectionId="0">
    <xmlCellPr id="1" xr6:uid="{00000000-0010-0000-2200-000001000000}" uniqueName="TitleYearEnd">
      <xmlPr mapId="43" xpath="/XMLDocumentSPB0502/TitleHeading/TitleTh/TitleYearEnd" xmlDataType="integer"/>
    </xmlCellPr>
  </singleXmlCell>
  <singleXmlCell id="58" xr6:uid="{00000000-000C-0000-FFFF-FFFF23000000}" r="B2" connectionId="0">
    <xmlCellPr id="1" xr6:uid="{00000000-0010-0000-2300-000001000000}" uniqueName="LabelName">
      <xmlPr mapId="43" xpath="/XMLDocumentSPB0502/TitleHeading/TitleEn/LabelName" xmlDataType="string"/>
    </xmlCellPr>
  </singleXmlCell>
  <singleXmlCell id="59" xr6:uid="{00000000-000C-0000-FFFF-FFFF24000000}" r="C2" connectionId="0">
    <xmlCellPr id="1" xr6:uid="{00000000-0010-0000-2400-000001000000}" uniqueName="TableNo">
      <xmlPr mapId="43" xpath="/XMLDocumentSPB0502/TitleHeading/TitleEn/TableNo" xmlDataType="double"/>
    </xmlCellPr>
  </singleXmlCell>
  <singleXmlCell id="60" xr6:uid="{00000000-000C-0000-FFFF-FFFF25000000}" r="D2" connectionId="0">
    <xmlCellPr id="1" xr6:uid="{00000000-0010-0000-2500-000001000000}" uniqueName="TableName">
      <xmlPr mapId="43" xpath="/XMLDocumentSPB0502/TitleHeading/TitleEn/TableName" xmlDataType="string"/>
    </xmlCellPr>
  </singleXmlCell>
  <singleXmlCell id="61" xr6:uid="{00000000-000C-0000-FFFF-FFFF26000000}" r="I2" connectionId="0">
    <xmlCellPr id="1" xr6:uid="{00000000-0010-0000-2600-000001000000}" uniqueName="TitleYearStart">
      <xmlPr mapId="43" xpath="/XMLDocumentSPB0502/TitleHeading/TitleEn/TitleYearStart" xmlDataType="integer"/>
    </xmlCellPr>
  </singleXmlCell>
  <singleXmlCell id="62" xr6:uid="{00000000-000C-0000-FFFF-FFFF27000000}" r="K2" connectionId="0">
    <xmlCellPr id="1" xr6:uid="{00000000-0010-0000-2700-000001000000}" uniqueName="TitleYearEnd">
      <xmlPr mapId="43" xpath="/XMLDocumentSPB0502/TitleHeading/TitleEn/TitleYearEnd" xmlDataType="integer"/>
    </xmlCellPr>
  </singleXmlCell>
  <singleXmlCell id="63" xr6:uid="{00000000-000C-0000-FFFF-FFFF28000000}" r="G3" connectionId="0">
    <xmlCellPr id="1" xr6:uid="{00000000-0010-0000-2800-000001000000}" uniqueName="CausesOfIllnessTh">
      <xmlPr mapId="43" xpath="/XMLDocumentSPB0502/ColumnAll/CornerTh/CausesOfIllnessTh" xmlDataType="string"/>
    </xmlCellPr>
  </singleXmlCell>
  <singleXmlCell id="64" xr6:uid="{00000000-000C-0000-FFFF-FFFF29000000}" r="H3" connectionId="0">
    <xmlCellPr id="1" xr6:uid="{00000000-0010-0000-2900-000001000000}" uniqueName="TopTenMostofInPatientsY1">
      <xmlPr mapId="43" xpath="/XMLDocumentSPB0502/ColumnAll/ColumnHeading/TopTenMostofInPatientsYearGroup/YearGroup/Y1/TopTenMostofInPatientsY1" xmlDataType="string"/>
    </xmlCellPr>
  </singleXmlCell>
  <singleXmlCell id="65" xr6:uid="{00000000-000C-0000-FFFF-FFFF2A000000}" r="I3" connectionId="0">
    <xmlCellPr id="1" xr6:uid="{00000000-0010-0000-2A00-000001000000}" uniqueName="TopTenMostofInPatientsY2">
      <xmlPr mapId="43" xpath="/XMLDocumentSPB0502/ColumnAll/ColumnHeading/TopTenMostofInPatientsYearGroup/YearGroup/Y2/TopTenMostofInPatientsY2" xmlDataType="string"/>
    </xmlCellPr>
  </singleXmlCell>
  <singleXmlCell id="66" xr6:uid="{00000000-000C-0000-FFFF-FFFF2B000000}" r="J3" connectionId="0">
    <xmlCellPr id="1" xr6:uid="{00000000-0010-0000-2B00-000001000000}" uniqueName="TopTenMostofInPatientsY3">
      <xmlPr mapId="43" xpath="/XMLDocumentSPB0502/ColumnAll/ColumnHeading/TopTenMostofInPatientsYearGroup/YearGroup/Y3/TopTenMostofInPatientsY3" xmlDataType="string"/>
    </xmlCellPr>
  </singleXmlCell>
  <singleXmlCell id="67" xr6:uid="{00000000-000C-0000-FFFF-FFFF2C000000}" r="K3" connectionId="0">
    <xmlCellPr id="1" xr6:uid="{00000000-0010-0000-2C00-000001000000}" uniqueName="TopTenMostofInPatientsY4">
      <xmlPr mapId="43" xpath="/XMLDocumentSPB0502/ColumnAll/ColumnHeading/TopTenMostofInPatientsYearGroup/YearGroup/Y4/TopTenMostofInPatientsY4" xmlDataType="string"/>
    </xmlCellPr>
  </singleXmlCell>
  <singleXmlCell id="68" xr6:uid="{00000000-000C-0000-FFFF-FFFF2D000000}" r="L3" connectionId="0">
    <xmlCellPr id="1" xr6:uid="{00000000-0010-0000-2D00-000001000000}" uniqueName="TopTenMostofInPatientsY5">
      <xmlPr mapId="43" xpath="/XMLDocumentSPB0502/ColumnAll/ColumnHeading/TopTenMostofInPatientsYearGroup/YearGroup/Y5/TopTenMostofInPatientsY5" xmlDataType="string"/>
    </xmlCellPr>
  </singleXmlCell>
  <singleXmlCell id="69" xr6:uid="{00000000-000C-0000-FFFF-FFFF2E000000}" r="M3" connectionId="0">
    <xmlCellPr id="1" xr6:uid="{00000000-0010-0000-2E00-000001000000}" uniqueName="CausesOfIllnessEn">
      <xmlPr mapId="43" xpath="/XMLDocumentSPB0502/ColumnAll/CornerEn/CausesOfIllnessEn" xmlDataType="string"/>
    </xmlCellPr>
  </singleXmlCell>
  <singleXmlCell id="70" xr6:uid="{00000000-000C-0000-FFFF-FFFF2F000000}" r="B17" connectionId="0">
    <xmlCellPr id="1" xr6:uid="{00000000-0010-0000-2F00-000001000000}" uniqueName="SourcesTh1">
      <xmlPr mapId="43" xpath="/XMLDocumentSPB0502/FooterAll/Sources/SourcesLabelTh/SourcesTh1" xmlDataType="string"/>
    </xmlCellPr>
  </singleXmlCell>
  <singleXmlCell id="71" xr6:uid="{00000000-000C-0000-FFFF-FFFF30000000}" r="B18" connectionId="0">
    <xmlCellPr id="1" xr6:uid="{00000000-0010-0000-3000-000001000000}" uniqueName="SourcesEn1">
      <xmlPr mapId="43" xpath="/XMLDocumentSPB0502/FooterAll/Sources/SourcesLabelEn/SourcesEn1" xmlDataType="string"/>
    </xmlCellPr>
  </singleXmlCell>
  <singleXmlCell id="105" xr6:uid="{00000000-000C-0000-FFFF-FFFF31000000}" r="M17" connectionId="0">
    <xmlCellPr id="1" xr6:uid="{00000000-0010-0000-3100-000001000000}" uniqueName="PagesNo">
      <xmlPr mapId="43" xpath="/XMLDocumentSPB0502/Pages/PagesNo" xmlDataType="integer"/>
    </xmlCellPr>
  </singleXmlCell>
  <singleXmlCell id="107" xr6:uid="{00000000-000C-0000-FFFF-FFFF32000000}" r="M18" connectionId="0">
    <xmlCellPr id="1" xr6:uid="{00000000-0010-0000-3200-000001000000}" uniqueName="PagesAll">
      <xmlPr mapId="43" xpath="/XMLDocumentSPB0502/Pages/PagesAll" xmlDataType="integer"/>
    </xmlCellPr>
  </singleXmlCell>
  <singleXmlCell id="108" xr6:uid="{00000000-000C-0000-FFFF-FFFF33000000}" r="M19" connectionId="0">
    <xmlCellPr id="1" xr6:uid="{00000000-0010-0000-3300-000001000000}" uniqueName="LinesNo">
      <xmlPr mapId="43" xpath="/XMLDocumentSPB0502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SingleCells" Target="../tables/tableSingleCell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workbookViewId="0">
      <selection activeCell="A6" sqref="A6:M6"/>
    </sheetView>
  </sheetViews>
  <sheetFormatPr defaultColWidth="9.125" defaultRowHeight="18" x14ac:dyDescent="0.35"/>
  <cols>
    <col min="1" max="1" width="10.625" style="1" customWidth="1"/>
    <col min="2" max="2" width="18.625" style="1" customWidth="1"/>
    <col min="3" max="3" width="14.75" style="1" bestFit="1" customWidth="1"/>
    <col min="4" max="4" width="14.875" style="1" customWidth="1"/>
    <col min="5" max="5" width="13.875" style="1" customWidth="1"/>
    <col min="6" max="6" width="14.25" style="1" customWidth="1"/>
    <col min="7" max="7" width="46.75" style="1" customWidth="1"/>
    <col min="8" max="9" width="10.25" style="1" customWidth="1"/>
    <col min="10" max="10" width="11" style="1" customWidth="1"/>
    <col min="11" max="12" width="10.25" style="1" customWidth="1"/>
    <col min="13" max="13" width="59.875" style="1" customWidth="1"/>
    <col min="14" max="16384" width="9.125" style="1"/>
  </cols>
  <sheetData>
    <row r="1" spans="1:13" x14ac:dyDescent="0.35">
      <c r="A1" s="4" t="s">
        <v>118</v>
      </c>
      <c r="B1" s="13" t="s">
        <v>0</v>
      </c>
      <c r="C1" s="14">
        <v>5.0999999999999996</v>
      </c>
      <c r="D1" s="13" t="s">
        <v>63</v>
      </c>
      <c r="E1" s="23"/>
      <c r="F1" s="23"/>
      <c r="G1" s="23"/>
      <c r="H1" s="2">
        <v>2556</v>
      </c>
      <c r="I1" s="3" t="s">
        <v>36</v>
      </c>
      <c r="J1" s="2">
        <v>2560</v>
      </c>
    </row>
    <row r="2" spans="1:13" x14ac:dyDescent="0.35">
      <c r="A2" s="17" t="s">
        <v>82</v>
      </c>
      <c r="B2" s="13" t="s">
        <v>25</v>
      </c>
      <c r="C2" s="14">
        <v>5.0999999999999996</v>
      </c>
      <c r="D2" s="13" t="s">
        <v>64</v>
      </c>
      <c r="E2" s="23"/>
      <c r="F2" s="23"/>
      <c r="G2" s="23"/>
      <c r="H2" s="2">
        <v>2013</v>
      </c>
      <c r="I2" s="3" t="s">
        <v>36</v>
      </c>
      <c r="J2" s="2">
        <v>2017</v>
      </c>
    </row>
    <row r="3" spans="1:13" x14ac:dyDescent="0.35">
      <c r="A3" s="18" t="s">
        <v>124</v>
      </c>
      <c r="B3" s="6"/>
      <c r="C3" s="3"/>
      <c r="D3" s="6"/>
      <c r="E3" s="2"/>
      <c r="F3" s="2"/>
      <c r="G3" s="2"/>
      <c r="H3" s="2"/>
      <c r="I3" s="5"/>
      <c r="J3" s="2"/>
      <c r="K3" s="3"/>
      <c r="L3" s="2"/>
      <c r="M3" s="2"/>
    </row>
    <row r="4" spans="1:13" x14ac:dyDescent="0.35">
      <c r="A4" s="4"/>
      <c r="B4" s="4"/>
      <c r="C4" s="4"/>
      <c r="D4" s="4"/>
      <c r="E4" s="4"/>
      <c r="F4" s="4"/>
      <c r="G4" s="55" t="s">
        <v>3</v>
      </c>
      <c r="H4" s="57" t="s">
        <v>100</v>
      </c>
      <c r="I4" s="57" t="s">
        <v>101</v>
      </c>
      <c r="J4" s="57" t="s">
        <v>102</v>
      </c>
      <c r="K4" s="57" t="s">
        <v>103</v>
      </c>
      <c r="L4" s="57" t="s">
        <v>104</v>
      </c>
      <c r="M4" s="53" t="s">
        <v>99</v>
      </c>
    </row>
    <row r="5" spans="1:13" x14ac:dyDescent="0.35">
      <c r="A5" s="4"/>
      <c r="B5" s="4"/>
      <c r="C5" s="4"/>
      <c r="D5" s="4"/>
      <c r="E5" s="4"/>
      <c r="F5" s="4"/>
      <c r="G5" s="56"/>
      <c r="H5" s="58"/>
      <c r="I5" s="58"/>
      <c r="J5" s="58"/>
      <c r="K5" s="58"/>
      <c r="L5" s="58"/>
      <c r="M5" s="54"/>
    </row>
    <row r="6" spans="1:13" s="4" customFormat="1" x14ac:dyDescent="0.6">
      <c r="A6" s="50" t="s">
        <v>127</v>
      </c>
      <c r="B6" s="51" t="s">
        <v>128</v>
      </c>
      <c r="C6" s="52" t="s">
        <v>119</v>
      </c>
      <c r="D6" s="51" t="s">
        <v>221</v>
      </c>
      <c r="E6" s="52" t="s">
        <v>105</v>
      </c>
      <c r="F6" s="52" t="s">
        <v>222</v>
      </c>
      <c r="G6" s="51" t="s">
        <v>30</v>
      </c>
      <c r="H6" s="52" t="s">
        <v>65</v>
      </c>
      <c r="I6" s="52" t="s">
        <v>66</v>
      </c>
      <c r="J6" s="52" t="s">
        <v>67</v>
      </c>
      <c r="K6" s="52" t="s">
        <v>68</v>
      </c>
      <c r="L6" s="52" t="s">
        <v>69</v>
      </c>
      <c r="M6" s="52" t="s">
        <v>31</v>
      </c>
    </row>
    <row r="7" spans="1:13" s="4" customFormat="1" x14ac:dyDescent="0.6">
      <c r="A7" s="28">
        <v>4</v>
      </c>
      <c r="B7" s="34" t="s">
        <v>174</v>
      </c>
      <c r="C7" s="26">
        <v>36</v>
      </c>
      <c r="D7" s="34" t="s">
        <v>118</v>
      </c>
      <c r="E7" s="27" t="s">
        <v>117</v>
      </c>
      <c r="F7" s="28" t="s">
        <v>175</v>
      </c>
      <c r="G7" s="35" t="s">
        <v>223</v>
      </c>
      <c r="H7" s="37">
        <v>2970166.173</v>
      </c>
      <c r="I7" s="37">
        <v>3197242</v>
      </c>
      <c r="J7" s="37">
        <v>3408186</v>
      </c>
      <c r="K7" s="37">
        <v>3521557</v>
      </c>
      <c r="L7" s="37">
        <v>3733495</v>
      </c>
      <c r="M7" s="34" t="s">
        <v>1</v>
      </c>
    </row>
    <row r="8" spans="1:13" s="4" customFormat="1" x14ac:dyDescent="0.6">
      <c r="A8" s="28">
        <v>4</v>
      </c>
      <c r="B8" s="34" t="s">
        <v>174</v>
      </c>
      <c r="C8" s="26">
        <v>36</v>
      </c>
      <c r="D8" s="34" t="s">
        <v>118</v>
      </c>
      <c r="E8" s="27" t="s">
        <v>78</v>
      </c>
      <c r="F8" s="28" t="s">
        <v>176</v>
      </c>
      <c r="G8" s="36" t="s">
        <v>129</v>
      </c>
      <c r="H8" s="37">
        <v>117084</v>
      </c>
      <c r="I8" s="37">
        <v>128537</v>
      </c>
      <c r="J8" s="37">
        <v>95963</v>
      </c>
      <c r="K8" s="37">
        <v>96073</v>
      </c>
      <c r="L8" s="37">
        <v>97141</v>
      </c>
      <c r="M8" s="38" t="s">
        <v>194</v>
      </c>
    </row>
    <row r="9" spans="1:13" s="4" customFormat="1" x14ac:dyDescent="0.6">
      <c r="A9" s="28">
        <v>4</v>
      </c>
      <c r="B9" s="34" t="s">
        <v>174</v>
      </c>
      <c r="C9" s="26">
        <v>36</v>
      </c>
      <c r="D9" s="34" t="s">
        <v>118</v>
      </c>
      <c r="E9" s="27" t="s">
        <v>79</v>
      </c>
      <c r="F9" s="28" t="s">
        <v>177</v>
      </c>
      <c r="G9" s="36" t="s">
        <v>130</v>
      </c>
      <c r="H9" s="37">
        <v>13752</v>
      </c>
      <c r="I9" s="37">
        <v>19042</v>
      </c>
      <c r="J9" s="37">
        <v>22769</v>
      </c>
      <c r="K9" s="37">
        <v>25666</v>
      </c>
      <c r="L9" s="37">
        <v>28736</v>
      </c>
      <c r="M9" s="38" t="s">
        <v>195</v>
      </c>
    </row>
    <row r="10" spans="1:13" s="4" customFormat="1" ht="36" x14ac:dyDescent="0.6">
      <c r="A10" s="28">
        <v>4</v>
      </c>
      <c r="B10" s="34" t="s">
        <v>174</v>
      </c>
      <c r="C10" s="26">
        <v>36</v>
      </c>
      <c r="D10" s="34" t="s">
        <v>118</v>
      </c>
      <c r="E10" s="27" t="s">
        <v>80</v>
      </c>
      <c r="F10" s="28" t="s">
        <v>178</v>
      </c>
      <c r="G10" s="36" t="s">
        <v>131</v>
      </c>
      <c r="H10" s="37">
        <v>22816</v>
      </c>
      <c r="I10" s="37">
        <v>29482</v>
      </c>
      <c r="J10" s="37">
        <v>27926</v>
      </c>
      <c r="K10" s="37">
        <v>30230</v>
      </c>
      <c r="L10" s="37">
        <v>32969</v>
      </c>
      <c r="M10" s="38" t="s">
        <v>196</v>
      </c>
    </row>
    <row r="11" spans="1:13" s="4" customFormat="1" x14ac:dyDescent="0.6">
      <c r="A11" s="28">
        <v>4</v>
      </c>
      <c r="B11" s="34" t="s">
        <v>174</v>
      </c>
      <c r="C11" s="26">
        <v>36</v>
      </c>
      <c r="D11" s="34" t="s">
        <v>118</v>
      </c>
      <c r="E11" s="27" t="s">
        <v>81</v>
      </c>
      <c r="F11" s="28" t="s">
        <v>179</v>
      </c>
      <c r="G11" s="36" t="s">
        <v>132</v>
      </c>
      <c r="H11" s="37">
        <v>401984</v>
      </c>
      <c r="I11" s="37">
        <v>453859</v>
      </c>
      <c r="J11" s="37">
        <v>530192</v>
      </c>
      <c r="K11" s="37">
        <v>539444</v>
      </c>
      <c r="L11" s="37">
        <v>570870</v>
      </c>
      <c r="M11" s="38" t="s">
        <v>197</v>
      </c>
    </row>
    <row r="12" spans="1:13" s="4" customFormat="1" x14ac:dyDescent="0.6">
      <c r="A12" s="28">
        <v>4</v>
      </c>
      <c r="B12" s="34" t="s">
        <v>174</v>
      </c>
      <c r="C12" s="26">
        <v>36</v>
      </c>
      <c r="D12" s="34" t="s">
        <v>118</v>
      </c>
      <c r="E12" s="27" t="s">
        <v>82</v>
      </c>
      <c r="F12" s="28" t="s">
        <v>180</v>
      </c>
      <c r="G12" s="36" t="s">
        <v>133</v>
      </c>
      <c r="H12" s="37">
        <v>63065.173000000003</v>
      </c>
      <c r="I12" s="37">
        <v>73563</v>
      </c>
      <c r="J12" s="37">
        <v>64114</v>
      </c>
      <c r="K12" s="37">
        <v>64811</v>
      </c>
      <c r="L12" s="37">
        <v>71183</v>
      </c>
      <c r="M12" s="38" t="s">
        <v>198</v>
      </c>
    </row>
    <row r="13" spans="1:13" s="4" customFormat="1" x14ac:dyDescent="0.6">
      <c r="A13" s="28">
        <v>4</v>
      </c>
      <c r="B13" s="34" t="s">
        <v>174</v>
      </c>
      <c r="C13" s="26">
        <v>36</v>
      </c>
      <c r="D13" s="34" t="s">
        <v>118</v>
      </c>
      <c r="E13" s="27" t="s">
        <v>83</v>
      </c>
      <c r="F13" s="28" t="s">
        <v>181</v>
      </c>
      <c r="G13" s="36" t="s">
        <v>134</v>
      </c>
      <c r="H13" s="37">
        <v>40829</v>
      </c>
      <c r="I13" s="37">
        <v>46202</v>
      </c>
      <c r="J13" s="37">
        <v>51059</v>
      </c>
      <c r="K13" s="37">
        <v>55870</v>
      </c>
      <c r="L13" s="37">
        <v>51836</v>
      </c>
      <c r="M13" s="38" t="s">
        <v>199</v>
      </c>
    </row>
    <row r="14" spans="1:13" s="4" customFormat="1" x14ac:dyDescent="0.6">
      <c r="A14" s="28">
        <v>4</v>
      </c>
      <c r="B14" s="34" t="s">
        <v>174</v>
      </c>
      <c r="C14" s="26">
        <v>36</v>
      </c>
      <c r="D14" s="34" t="s">
        <v>118</v>
      </c>
      <c r="E14" s="27" t="s">
        <v>84</v>
      </c>
      <c r="F14" s="28" t="s">
        <v>182</v>
      </c>
      <c r="G14" s="36" t="s">
        <v>135</v>
      </c>
      <c r="H14" s="37">
        <v>77563</v>
      </c>
      <c r="I14" s="37">
        <v>97958</v>
      </c>
      <c r="J14" s="37">
        <v>130097</v>
      </c>
      <c r="K14" s="37">
        <v>118600</v>
      </c>
      <c r="L14" s="37">
        <v>111275</v>
      </c>
      <c r="M14" s="38" t="s">
        <v>200</v>
      </c>
    </row>
    <row r="15" spans="1:13" s="4" customFormat="1" x14ac:dyDescent="0.6">
      <c r="A15" s="28">
        <v>4</v>
      </c>
      <c r="B15" s="34" t="s">
        <v>174</v>
      </c>
      <c r="C15" s="26">
        <v>36</v>
      </c>
      <c r="D15" s="34" t="s">
        <v>118</v>
      </c>
      <c r="E15" s="27" t="s">
        <v>85</v>
      </c>
      <c r="F15" s="28" t="s">
        <v>183</v>
      </c>
      <c r="G15" s="36" t="s">
        <v>136</v>
      </c>
      <c r="H15" s="37">
        <v>32266</v>
      </c>
      <c r="I15" s="37">
        <v>30598</v>
      </c>
      <c r="J15" s="37">
        <v>28183</v>
      </c>
      <c r="K15" s="37">
        <v>30192</v>
      </c>
      <c r="L15" s="37">
        <v>34433</v>
      </c>
      <c r="M15" s="38" t="s">
        <v>201</v>
      </c>
    </row>
    <row r="16" spans="1:13" s="4" customFormat="1" x14ac:dyDescent="0.6">
      <c r="A16" s="28">
        <v>4</v>
      </c>
      <c r="B16" s="34" t="s">
        <v>174</v>
      </c>
      <c r="C16" s="26">
        <v>36</v>
      </c>
      <c r="D16" s="34" t="s">
        <v>118</v>
      </c>
      <c r="E16" s="27" t="s">
        <v>86</v>
      </c>
      <c r="F16" s="28" t="s">
        <v>184</v>
      </c>
      <c r="G16" s="36" t="s">
        <v>137</v>
      </c>
      <c r="H16" s="37">
        <v>333520</v>
      </c>
      <c r="I16" s="37">
        <v>392319</v>
      </c>
      <c r="J16" s="37">
        <v>476822</v>
      </c>
      <c r="K16" s="37">
        <v>521043</v>
      </c>
      <c r="L16" s="37">
        <v>564251</v>
      </c>
      <c r="M16" s="38" t="s">
        <v>202</v>
      </c>
    </row>
    <row r="17" spans="1:13" s="4" customFormat="1" x14ac:dyDescent="0.6">
      <c r="A17" s="28">
        <v>4</v>
      </c>
      <c r="B17" s="34" t="s">
        <v>174</v>
      </c>
      <c r="C17" s="26">
        <v>36</v>
      </c>
      <c r="D17" s="34" t="s">
        <v>118</v>
      </c>
      <c r="E17" s="27" t="s">
        <v>87</v>
      </c>
      <c r="F17" s="28" t="s">
        <v>185</v>
      </c>
      <c r="G17" s="36" t="s">
        <v>138</v>
      </c>
      <c r="H17" s="37">
        <v>484590</v>
      </c>
      <c r="I17" s="37">
        <v>466743</v>
      </c>
      <c r="J17" s="37">
        <v>476955</v>
      </c>
      <c r="K17" s="37">
        <v>468482</v>
      </c>
      <c r="L17" s="37">
        <v>543125</v>
      </c>
      <c r="M17" s="38" t="s">
        <v>203</v>
      </c>
    </row>
    <row r="18" spans="1:13" s="4" customFormat="1" x14ac:dyDescent="0.6">
      <c r="A18" s="28">
        <v>4</v>
      </c>
      <c r="B18" s="34" t="s">
        <v>174</v>
      </c>
      <c r="C18" s="26">
        <v>36</v>
      </c>
      <c r="D18" s="34" t="s">
        <v>118</v>
      </c>
      <c r="E18" s="27" t="s">
        <v>88</v>
      </c>
      <c r="F18" s="28" t="s">
        <v>186</v>
      </c>
      <c r="G18" s="36" t="s">
        <v>139</v>
      </c>
      <c r="H18" s="37">
        <v>370247</v>
      </c>
      <c r="I18" s="37">
        <v>389525</v>
      </c>
      <c r="J18" s="37">
        <v>413808</v>
      </c>
      <c r="K18" s="37">
        <v>444566</v>
      </c>
      <c r="L18" s="37">
        <v>465404</v>
      </c>
      <c r="M18" s="38" t="s">
        <v>204</v>
      </c>
    </row>
    <row r="19" spans="1:13" s="4" customFormat="1" x14ac:dyDescent="0.6">
      <c r="A19" s="28">
        <v>4</v>
      </c>
      <c r="B19" s="34" t="s">
        <v>174</v>
      </c>
      <c r="C19" s="26">
        <v>36</v>
      </c>
      <c r="D19" s="34" t="s">
        <v>118</v>
      </c>
      <c r="E19" s="27" t="s">
        <v>89</v>
      </c>
      <c r="F19" s="28" t="s">
        <v>187</v>
      </c>
      <c r="G19" s="36" t="s">
        <v>140</v>
      </c>
      <c r="H19" s="37">
        <v>114830</v>
      </c>
      <c r="I19" s="37">
        <v>116771</v>
      </c>
      <c r="J19" s="37">
        <v>107878</v>
      </c>
      <c r="K19" s="37">
        <v>115208</v>
      </c>
      <c r="L19" s="37">
        <v>114082</v>
      </c>
      <c r="M19" s="38" t="s">
        <v>205</v>
      </c>
    </row>
    <row r="20" spans="1:13" s="4" customFormat="1" x14ac:dyDescent="0.6">
      <c r="A20" s="28">
        <v>4</v>
      </c>
      <c r="B20" s="34" t="s">
        <v>174</v>
      </c>
      <c r="C20" s="26">
        <v>36</v>
      </c>
      <c r="D20" s="34" t="s">
        <v>118</v>
      </c>
      <c r="E20" s="27" t="s">
        <v>90</v>
      </c>
      <c r="F20" s="28" t="s">
        <v>188</v>
      </c>
      <c r="G20" s="36" t="s">
        <v>141</v>
      </c>
      <c r="H20" s="37">
        <v>347114</v>
      </c>
      <c r="I20" s="37">
        <v>416309</v>
      </c>
      <c r="J20" s="37">
        <v>422483</v>
      </c>
      <c r="K20" s="37">
        <v>442055</v>
      </c>
      <c r="L20" s="37">
        <v>461018</v>
      </c>
      <c r="M20" s="38" t="s">
        <v>206</v>
      </c>
    </row>
    <row r="21" spans="1:13" s="4" customFormat="1" x14ac:dyDescent="0.6">
      <c r="A21" s="28">
        <v>4</v>
      </c>
      <c r="B21" s="34" t="s">
        <v>174</v>
      </c>
      <c r="C21" s="26">
        <v>36</v>
      </c>
      <c r="D21" s="34" t="s">
        <v>118</v>
      </c>
      <c r="E21" s="27" t="s">
        <v>91</v>
      </c>
      <c r="F21" s="28" t="s">
        <v>189</v>
      </c>
      <c r="G21" s="36" t="s">
        <v>142</v>
      </c>
      <c r="H21" s="37">
        <v>75922</v>
      </c>
      <c r="I21" s="37">
        <v>89469</v>
      </c>
      <c r="J21" s="37">
        <v>96336</v>
      </c>
      <c r="K21" s="37">
        <v>104501</v>
      </c>
      <c r="L21" s="37">
        <v>107508</v>
      </c>
      <c r="M21" s="38" t="s">
        <v>207</v>
      </c>
    </row>
    <row r="22" spans="1:13" s="4" customFormat="1" x14ac:dyDescent="0.6">
      <c r="A22" s="28">
        <v>4</v>
      </c>
      <c r="B22" s="34" t="s">
        <v>174</v>
      </c>
      <c r="C22" s="26">
        <v>36</v>
      </c>
      <c r="D22" s="34" t="s">
        <v>118</v>
      </c>
      <c r="E22" s="27" t="s">
        <v>92</v>
      </c>
      <c r="F22" s="28" t="s">
        <v>190</v>
      </c>
      <c r="G22" s="36" t="s">
        <v>143</v>
      </c>
      <c r="H22" s="37">
        <v>9527</v>
      </c>
      <c r="I22" s="37">
        <v>12550</v>
      </c>
      <c r="J22" s="37">
        <v>13453</v>
      </c>
      <c r="K22" s="37">
        <v>11298</v>
      </c>
      <c r="L22" s="37">
        <v>11045</v>
      </c>
      <c r="M22" s="38" t="s">
        <v>208</v>
      </c>
    </row>
    <row r="23" spans="1:13" s="4" customFormat="1" x14ac:dyDescent="0.6">
      <c r="A23" s="28">
        <v>4</v>
      </c>
      <c r="B23" s="34" t="s">
        <v>174</v>
      </c>
      <c r="C23" s="26">
        <v>36</v>
      </c>
      <c r="D23" s="34" t="s">
        <v>118</v>
      </c>
      <c r="E23" s="27" t="s">
        <v>93</v>
      </c>
      <c r="F23" s="28" t="s">
        <v>191</v>
      </c>
      <c r="G23" s="36" t="s">
        <v>144</v>
      </c>
      <c r="H23" s="37">
        <v>4623</v>
      </c>
      <c r="I23" s="37">
        <v>3750</v>
      </c>
      <c r="J23" s="37">
        <v>4283</v>
      </c>
      <c r="K23" s="37">
        <v>4648</v>
      </c>
      <c r="L23" s="37">
        <v>5228</v>
      </c>
      <c r="M23" s="38" t="s">
        <v>209</v>
      </c>
    </row>
    <row r="24" spans="1:13" s="4" customFormat="1" ht="36" x14ac:dyDescent="0.6">
      <c r="A24" s="28">
        <v>4</v>
      </c>
      <c r="B24" s="34" t="s">
        <v>174</v>
      </c>
      <c r="C24" s="26">
        <v>36</v>
      </c>
      <c r="D24" s="34" t="s">
        <v>118</v>
      </c>
      <c r="E24" s="27" t="s">
        <v>94</v>
      </c>
      <c r="F24" s="28" t="s">
        <v>224</v>
      </c>
      <c r="G24" s="36" t="s">
        <v>145</v>
      </c>
      <c r="H24" s="37">
        <v>1692</v>
      </c>
      <c r="I24" s="37">
        <v>2660</v>
      </c>
      <c r="J24" s="37">
        <v>3095</v>
      </c>
      <c r="K24" s="37">
        <v>2956</v>
      </c>
      <c r="L24" s="37">
        <v>3201</v>
      </c>
      <c r="M24" s="38" t="s">
        <v>210</v>
      </c>
    </row>
    <row r="25" spans="1:13" s="4" customFormat="1" ht="36" x14ac:dyDescent="0.6">
      <c r="A25" s="28">
        <v>4</v>
      </c>
      <c r="B25" s="34" t="s">
        <v>174</v>
      </c>
      <c r="C25" s="26">
        <v>36</v>
      </c>
      <c r="D25" s="34" t="s">
        <v>118</v>
      </c>
      <c r="E25" s="27" t="s">
        <v>95</v>
      </c>
      <c r="F25" s="28" t="s">
        <v>225</v>
      </c>
      <c r="G25" s="36" t="s">
        <v>146</v>
      </c>
      <c r="H25" s="37">
        <v>308515</v>
      </c>
      <c r="I25" s="37">
        <v>332811</v>
      </c>
      <c r="J25" s="37">
        <v>338381</v>
      </c>
      <c r="K25" s="37">
        <v>338508</v>
      </c>
      <c r="L25" s="37">
        <v>348071</v>
      </c>
      <c r="M25" s="38" t="s">
        <v>211</v>
      </c>
    </row>
    <row r="26" spans="1:13" s="4" customFormat="1" x14ac:dyDescent="0.6">
      <c r="A26" s="28">
        <v>4</v>
      </c>
      <c r="B26" s="34" t="s">
        <v>174</v>
      </c>
      <c r="C26" s="26">
        <v>36</v>
      </c>
      <c r="D26" s="34" t="s">
        <v>118</v>
      </c>
      <c r="E26" s="27" t="s">
        <v>96</v>
      </c>
      <c r="F26" s="28" t="s">
        <v>226</v>
      </c>
      <c r="G26" s="36" t="s">
        <v>147</v>
      </c>
      <c r="H26" s="37">
        <v>3969</v>
      </c>
      <c r="I26" s="37">
        <v>860</v>
      </c>
      <c r="J26" s="37">
        <v>1640</v>
      </c>
      <c r="K26" s="37">
        <v>1332</v>
      </c>
      <c r="L26" s="37">
        <v>1198</v>
      </c>
      <c r="M26" s="38" t="s">
        <v>212</v>
      </c>
    </row>
    <row r="27" spans="1:13" s="4" customFormat="1" x14ac:dyDescent="0.6">
      <c r="A27" s="28">
        <v>4</v>
      </c>
      <c r="B27" s="34" t="s">
        <v>174</v>
      </c>
      <c r="C27" s="26">
        <v>36</v>
      </c>
      <c r="D27" s="34" t="s">
        <v>118</v>
      </c>
      <c r="E27" s="27" t="s">
        <v>97</v>
      </c>
      <c r="F27" s="28" t="s">
        <v>227</v>
      </c>
      <c r="G27" s="36" t="s">
        <v>148</v>
      </c>
      <c r="H27" s="37">
        <v>16587</v>
      </c>
      <c r="I27" s="37">
        <v>19734</v>
      </c>
      <c r="J27" s="37">
        <v>21619</v>
      </c>
      <c r="K27" s="37">
        <v>23473</v>
      </c>
      <c r="L27" s="37">
        <v>25619</v>
      </c>
      <c r="M27" s="38" t="s">
        <v>213</v>
      </c>
    </row>
    <row r="28" spans="1:13" s="4" customFormat="1" ht="72" x14ac:dyDescent="0.6">
      <c r="A28" s="28">
        <v>4</v>
      </c>
      <c r="B28" s="34" t="s">
        <v>174</v>
      </c>
      <c r="C28" s="26">
        <v>36</v>
      </c>
      <c r="D28" s="34" t="s">
        <v>118</v>
      </c>
      <c r="E28" s="27" t="s">
        <v>98</v>
      </c>
      <c r="F28" s="28" t="s">
        <v>228</v>
      </c>
      <c r="G28" s="36" t="s">
        <v>149</v>
      </c>
      <c r="H28" s="37">
        <v>129671</v>
      </c>
      <c r="I28" s="37">
        <v>74500</v>
      </c>
      <c r="J28" s="37">
        <v>81130</v>
      </c>
      <c r="K28" s="37">
        <v>82601</v>
      </c>
      <c r="L28" s="37">
        <v>85302</v>
      </c>
      <c r="M28" s="38" t="s">
        <v>214</v>
      </c>
    </row>
    <row r="29" spans="1:13" s="4" customFormat="1" x14ac:dyDescent="0.6">
      <c r="A29" s="28"/>
      <c r="B29" s="29"/>
      <c r="C29" s="28"/>
      <c r="D29" s="29"/>
      <c r="E29" s="30"/>
      <c r="F29" s="28"/>
      <c r="G29" s="31"/>
      <c r="H29" s="32"/>
      <c r="I29" s="32"/>
      <c r="J29" s="32"/>
      <c r="K29" s="32"/>
      <c r="L29" s="32"/>
      <c r="M29" s="33"/>
    </row>
    <row r="30" spans="1:13" x14ac:dyDescent="0.35">
      <c r="A30" s="4"/>
      <c r="B30" s="18" t="s">
        <v>216</v>
      </c>
      <c r="C30" s="24"/>
      <c r="D30" s="24"/>
      <c r="E30" s="4"/>
      <c r="F30" s="25"/>
      <c r="G30" s="4"/>
      <c r="H30" s="4"/>
      <c r="I30" s="4"/>
      <c r="J30" s="11">
        <v>1</v>
      </c>
    </row>
    <row r="31" spans="1:13" x14ac:dyDescent="0.35">
      <c r="A31" s="4"/>
      <c r="B31" s="18" t="s">
        <v>215</v>
      </c>
      <c r="C31" s="24"/>
      <c r="D31" s="24"/>
      <c r="E31" s="4"/>
      <c r="F31" s="4"/>
      <c r="G31" s="4"/>
      <c r="H31" s="4"/>
      <c r="I31" s="4"/>
      <c r="J31" s="11">
        <v>118</v>
      </c>
    </row>
    <row r="32" spans="1:13" x14ac:dyDescent="0.35">
      <c r="A32" s="4"/>
      <c r="C32" s="4"/>
      <c r="D32" s="4"/>
      <c r="E32" s="4"/>
      <c r="F32" s="4"/>
      <c r="G32" s="8"/>
      <c r="H32" s="8"/>
      <c r="I32" s="8"/>
      <c r="J32" s="11">
        <v>17</v>
      </c>
    </row>
    <row r="33" spans="1:6" x14ac:dyDescent="0.35">
      <c r="A33" s="4"/>
      <c r="B33" s="4"/>
      <c r="C33" s="4"/>
      <c r="D33" s="4"/>
      <c r="E33" s="4"/>
      <c r="F33" s="7"/>
    </row>
  </sheetData>
  <mergeCells count="7">
    <mergeCell ref="M4:M5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"/>
  <sheetViews>
    <sheetView workbookViewId="0">
      <selection activeCell="G18" sqref="G18"/>
    </sheetView>
  </sheetViews>
  <sheetFormatPr defaultRowHeight="21" x14ac:dyDescent="0.6"/>
  <cols>
    <col min="1" max="1" width="10.875" customWidth="1"/>
    <col min="2" max="2" width="18.625" customWidth="1"/>
    <col min="3" max="3" width="11" customWidth="1"/>
    <col min="4" max="4" width="14.875" customWidth="1"/>
    <col min="5" max="5" width="13.875" customWidth="1"/>
    <col min="6" max="6" width="14.25" customWidth="1"/>
    <col min="7" max="7" width="46.75" customWidth="1"/>
    <col min="8" max="8" width="13.25" customWidth="1"/>
    <col min="9" max="9" width="9.25" customWidth="1"/>
    <col min="10" max="10" width="9.375" customWidth="1"/>
    <col min="11" max="11" width="10" customWidth="1"/>
    <col min="12" max="12" width="8" customWidth="1"/>
    <col min="13" max="13" width="47.75" customWidth="1"/>
    <col min="14" max="14" width="3.875" customWidth="1"/>
    <col min="15" max="15" width="5.625" customWidth="1"/>
    <col min="16" max="16" width="3.875" customWidth="1"/>
  </cols>
  <sheetData>
    <row r="1" spans="1:16" x14ac:dyDescent="0.6">
      <c r="A1" s="1" t="s">
        <v>231</v>
      </c>
      <c r="B1" s="12" t="s">
        <v>0</v>
      </c>
      <c r="C1" s="15">
        <v>5.2</v>
      </c>
      <c r="D1" s="12" t="s">
        <v>61</v>
      </c>
      <c r="E1" s="20"/>
      <c r="F1" s="20"/>
      <c r="G1" s="20"/>
      <c r="H1" s="20"/>
      <c r="I1" s="2">
        <v>2556</v>
      </c>
      <c r="J1" s="3" t="s">
        <v>36</v>
      </c>
      <c r="K1" s="2">
        <v>2560</v>
      </c>
    </row>
    <row r="2" spans="1:16" x14ac:dyDescent="0.6">
      <c r="A2" s="16" t="s">
        <v>82</v>
      </c>
      <c r="B2" s="12" t="s">
        <v>25</v>
      </c>
      <c r="C2" s="15">
        <v>5.2</v>
      </c>
      <c r="D2" s="12" t="s">
        <v>62</v>
      </c>
      <c r="E2" s="20"/>
      <c r="F2" s="20"/>
      <c r="G2" s="20"/>
      <c r="H2" s="20"/>
      <c r="I2" s="2">
        <v>2013</v>
      </c>
      <c r="J2" s="3" t="s">
        <v>36</v>
      </c>
      <c r="K2" s="2">
        <v>2017</v>
      </c>
    </row>
    <row r="3" spans="1:16" ht="21.75" customHeight="1" x14ac:dyDescent="0.6">
      <c r="A3" s="19" t="s">
        <v>125</v>
      </c>
      <c r="G3" s="61" t="s">
        <v>26</v>
      </c>
      <c r="H3" s="63" t="s">
        <v>100</v>
      </c>
      <c r="I3" s="63" t="s">
        <v>101</v>
      </c>
      <c r="J3" s="63" t="s">
        <v>102</v>
      </c>
      <c r="K3" s="63" t="s">
        <v>103</v>
      </c>
      <c r="L3" s="63" t="s">
        <v>104</v>
      </c>
      <c r="M3" s="59" t="s">
        <v>27</v>
      </c>
      <c r="N3" s="1"/>
      <c r="O3" s="1"/>
      <c r="P3" s="1"/>
    </row>
    <row r="4" spans="1:16" x14ac:dyDescent="0.6">
      <c r="F4" s="1"/>
      <c r="G4" s="62"/>
      <c r="H4" s="64"/>
      <c r="I4" s="64"/>
      <c r="J4" s="64"/>
      <c r="K4" s="64"/>
      <c r="L4" s="64"/>
      <c r="M4" s="60"/>
      <c r="N4" s="1"/>
      <c r="O4" s="1"/>
      <c r="P4" s="1"/>
    </row>
    <row r="5" spans="1:16" x14ac:dyDescent="0.6">
      <c r="A5" s="43" t="s">
        <v>127</v>
      </c>
      <c r="B5" s="21" t="s">
        <v>128</v>
      </c>
      <c r="C5" s="22" t="s">
        <v>119</v>
      </c>
      <c r="D5" s="21" t="s">
        <v>120</v>
      </c>
      <c r="E5" s="48" t="s">
        <v>121</v>
      </c>
      <c r="F5" s="48" t="s">
        <v>229</v>
      </c>
      <c r="G5" s="49" t="s">
        <v>32</v>
      </c>
      <c r="H5" s="49" t="s">
        <v>70</v>
      </c>
      <c r="I5" s="49" t="s">
        <v>71</v>
      </c>
      <c r="J5" s="49" t="s">
        <v>72</v>
      </c>
      <c r="K5" s="49" t="s">
        <v>73</v>
      </c>
      <c r="L5" s="49" t="s">
        <v>74</v>
      </c>
      <c r="M5" s="49" t="s">
        <v>33</v>
      </c>
    </row>
    <row r="6" spans="1:16" x14ac:dyDescent="0.6">
      <c r="A6" s="39">
        <v>2</v>
      </c>
      <c r="B6" s="45" t="s">
        <v>230</v>
      </c>
      <c r="C6" s="45">
        <v>76</v>
      </c>
      <c r="D6" s="45" t="s">
        <v>231</v>
      </c>
      <c r="E6" s="46" t="s">
        <v>232</v>
      </c>
      <c r="F6" s="45" t="str">
        <f t="shared" ref="F6:F15" si="0">A6&amp;C6&amp;E6</f>
        <v>276000</v>
      </c>
      <c r="G6" s="45" t="s">
        <v>223</v>
      </c>
      <c r="H6" s="45">
        <v>123326</v>
      </c>
      <c r="I6" s="45">
        <v>103652</v>
      </c>
      <c r="J6" s="45">
        <v>121465</v>
      </c>
      <c r="K6" s="45">
        <v>122360</v>
      </c>
      <c r="L6" s="45">
        <v>0</v>
      </c>
      <c r="M6" s="45" t="s">
        <v>1</v>
      </c>
    </row>
    <row r="7" spans="1:16" x14ac:dyDescent="0.6">
      <c r="A7" s="39">
        <v>2</v>
      </c>
      <c r="B7" s="39" t="s">
        <v>230</v>
      </c>
      <c r="C7" s="39">
        <v>76</v>
      </c>
      <c r="D7" s="39" t="s">
        <v>231</v>
      </c>
      <c r="E7" s="40" t="s">
        <v>108</v>
      </c>
      <c r="F7" s="39" t="str">
        <f t="shared" si="0"/>
        <v>276001</v>
      </c>
      <c r="G7" s="39" t="s">
        <v>150</v>
      </c>
      <c r="H7" s="39">
        <v>15159</v>
      </c>
      <c r="I7" s="39">
        <v>1</v>
      </c>
      <c r="J7" s="39">
        <v>0</v>
      </c>
      <c r="K7" s="39">
        <v>0</v>
      </c>
      <c r="L7" s="39">
        <v>0</v>
      </c>
      <c r="M7" s="39" t="s">
        <v>151</v>
      </c>
    </row>
    <row r="8" spans="1:16" x14ac:dyDescent="0.6">
      <c r="A8" s="39">
        <v>2</v>
      </c>
      <c r="B8" s="39" t="s">
        <v>230</v>
      </c>
      <c r="C8" s="39">
        <v>76</v>
      </c>
      <c r="D8" s="39" t="s">
        <v>231</v>
      </c>
      <c r="E8" s="40" t="s">
        <v>109</v>
      </c>
      <c r="F8" s="39" t="str">
        <f t="shared" si="0"/>
        <v>276002</v>
      </c>
      <c r="G8" s="39" t="s">
        <v>152</v>
      </c>
      <c r="H8" s="39">
        <v>8864</v>
      </c>
      <c r="I8" s="39">
        <v>32</v>
      </c>
      <c r="J8" s="39">
        <v>49</v>
      </c>
      <c r="K8" s="39">
        <v>28</v>
      </c>
      <c r="L8" s="39">
        <v>0</v>
      </c>
      <c r="M8" s="39" t="s">
        <v>153</v>
      </c>
    </row>
    <row r="9" spans="1:16" x14ac:dyDescent="0.6">
      <c r="A9" s="39">
        <v>2</v>
      </c>
      <c r="B9" s="39" t="s">
        <v>230</v>
      </c>
      <c r="C9" s="39">
        <v>76</v>
      </c>
      <c r="D9" s="39" t="s">
        <v>231</v>
      </c>
      <c r="E9" s="40" t="s">
        <v>110</v>
      </c>
      <c r="F9" s="39" t="str">
        <f t="shared" si="0"/>
        <v>276003</v>
      </c>
      <c r="G9" s="39" t="s">
        <v>154</v>
      </c>
      <c r="H9" s="39">
        <v>5309</v>
      </c>
      <c r="I9" s="39">
        <v>1</v>
      </c>
      <c r="J9" s="39">
        <v>1</v>
      </c>
      <c r="K9" s="39">
        <v>0</v>
      </c>
      <c r="L9" s="39">
        <v>0</v>
      </c>
      <c r="M9" s="39" t="s">
        <v>155</v>
      </c>
    </row>
    <row r="10" spans="1:16" x14ac:dyDescent="0.6">
      <c r="A10" s="39">
        <v>2</v>
      </c>
      <c r="B10" s="39" t="s">
        <v>230</v>
      </c>
      <c r="C10" s="39">
        <v>76</v>
      </c>
      <c r="D10" s="39" t="s">
        <v>231</v>
      </c>
      <c r="E10" s="40" t="s">
        <v>111</v>
      </c>
      <c r="F10" s="39" t="str">
        <f t="shared" si="0"/>
        <v>276004</v>
      </c>
      <c r="G10" s="39" t="s">
        <v>156</v>
      </c>
      <c r="H10" s="39">
        <v>4983</v>
      </c>
      <c r="I10" s="39">
        <v>10</v>
      </c>
      <c r="J10" s="39">
        <v>12</v>
      </c>
      <c r="K10" s="39">
        <v>16</v>
      </c>
      <c r="L10" s="39">
        <v>0</v>
      </c>
      <c r="M10" s="39" t="s">
        <v>157</v>
      </c>
    </row>
    <row r="11" spans="1:16" x14ac:dyDescent="0.6">
      <c r="A11" s="39">
        <v>2</v>
      </c>
      <c r="B11" s="39" t="s">
        <v>230</v>
      </c>
      <c r="C11" s="39">
        <v>76</v>
      </c>
      <c r="D11" s="39" t="s">
        <v>231</v>
      </c>
      <c r="E11" s="40" t="s">
        <v>112</v>
      </c>
      <c r="F11" s="39" t="str">
        <f t="shared" si="0"/>
        <v>276005</v>
      </c>
      <c r="G11" s="39" t="s">
        <v>158</v>
      </c>
      <c r="H11" s="39">
        <v>4857</v>
      </c>
      <c r="I11" s="39">
        <v>3016</v>
      </c>
      <c r="J11" s="39">
        <v>3292</v>
      </c>
      <c r="K11" s="39">
        <v>3621</v>
      </c>
      <c r="L11" s="39">
        <v>0</v>
      </c>
      <c r="M11" s="39" t="s">
        <v>159</v>
      </c>
    </row>
    <row r="12" spans="1:16" x14ac:dyDescent="0.6">
      <c r="A12" s="39">
        <v>2</v>
      </c>
      <c r="B12" s="39" t="s">
        <v>230</v>
      </c>
      <c r="C12" s="39">
        <v>76</v>
      </c>
      <c r="D12" s="39" t="s">
        <v>231</v>
      </c>
      <c r="E12" s="40" t="s">
        <v>113</v>
      </c>
      <c r="F12" s="39" t="str">
        <f t="shared" si="0"/>
        <v>276006</v>
      </c>
      <c r="G12" s="39" t="s">
        <v>160</v>
      </c>
      <c r="H12" s="39">
        <v>4289</v>
      </c>
      <c r="I12" s="39">
        <v>259</v>
      </c>
      <c r="J12" s="39">
        <v>252</v>
      </c>
      <c r="K12" s="39">
        <v>320</v>
      </c>
      <c r="L12" s="39">
        <v>0</v>
      </c>
      <c r="M12" s="39" t="s">
        <v>161</v>
      </c>
    </row>
    <row r="13" spans="1:16" x14ac:dyDescent="0.6">
      <c r="A13" s="39">
        <v>2</v>
      </c>
      <c r="B13" s="39" t="s">
        <v>230</v>
      </c>
      <c r="C13" s="39">
        <v>76</v>
      </c>
      <c r="D13" s="39" t="s">
        <v>231</v>
      </c>
      <c r="E13" s="40" t="s">
        <v>114</v>
      </c>
      <c r="F13" s="39" t="str">
        <f t="shared" si="0"/>
        <v>276007</v>
      </c>
      <c r="G13" s="39" t="s">
        <v>162</v>
      </c>
      <c r="H13" s="39">
        <v>3384</v>
      </c>
      <c r="I13" s="39">
        <v>344</v>
      </c>
      <c r="J13" s="39">
        <v>315</v>
      </c>
      <c r="K13" s="39">
        <v>369</v>
      </c>
      <c r="L13" s="39">
        <v>0</v>
      </c>
      <c r="M13" s="39" t="s">
        <v>163</v>
      </c>
    </row>
    <row r="14" spans="1:16" x14ac:dyDescent="0.6">
      <c r="A14" s="39">
        <v>2</v>
      </c>
      <c r="B14" s="39" t="s">
        <v>230</v>
      </c>
      <c r="C14" s="39">
        <v>76</v>
      </c>
      <c r="D14" s="39" t="s">
        <v>231</v>
      </c>
      <c r="E14" s="40" t="s">
        <v>115</v>
      </c>
      <c r="F14" s="39" t="str">
        <f t="shared" si="0"/>
        <v>276008</v>
      </c>
      <c r="G14" s="39" t="s">
        <v>164</v>
      </c>
      <c r="H14" s="39">
        <v>3215</v>
      </c>
      <c r="I14" s="39">
        <v>86</v>
      </c>
      <c r="J14" s="39">
        <v>116</v>
      </c>
      <c r="K14" s="39">
        <v>92</v>
      </c>
      <c r="L14" s="39">
        <v>0</v>
      </c>
      <c r="M14" s="39" t="s">
        <v>165</v>
      </c>
    </row>
    <row r="15" spans="1:16" x14ac:dyDescent="0.6">
      <c r="A15" s="44">
        <v>2</v>
      </c>
      <c r="B15" s="44" t="s">
        <v>230</v>
      </c>
      <c r="C15" s="44">
        <v>76</v>
      </c>
      <c r="D15" s="44" t="s">
        <v>231</v>
      </c>
      <c r="E15" s="47" t="s">
        <v>116</v>
      </c>
      <c r="F15" s="44" t="str">
        <f t="shared" si="0"/>
        <v>276009</v>
      </c>
      <c r="G15" s="44" t="s">
        <v>166</v>
      </c>
      <c r="H15" s="44">
        <v>3018</v>
      </c>
      <c r="I15" s="44">
        <v>0</v>
      </c>
      <c r="J15" s="44">
        <v>0</v>
      </c>
      <c r="K15" s="44">
        <v>0</v>
      </c>
      <c r="L15" s="44">
        <v>0</v>
      </c>
      <c r="M15" s="44" t="s">
        <v>167</v>
      </c>
    </row>
    <row r="17" spans="2:13" x14ac:dyDescent="0.6">
      <c r="B17" s="41" t="s">
        <v>233</v>
      </c>
      <c r="C17" s="42"/>
      <c r="D17" s="42"/>
      <c r="E17" s="42"/>
      <c r="M17" s="11">
        <v>1</v>
      </c>
    </row>
    <row r="18" spans="2:13" x14ac:dyDescent="0.6">
      <c r="B18" s="41" t="s">
        <v>234</v>
      </c>
      <c r="C18" s="42"/>
      <c r="D18" s="42"/>
      <c r="E18" s="42"/>
      <c r="M18" s="11">
        <v>118</v>
      </c>
    </row>
    <row r="19" spans="2:13" x14ac:dyDescent="0.6">
      <c r="M19" s="11">
        <v>17</v>
      </c>
    </row>
  </sheetData>
  <sortState ref="C6:C304">
    <sortCondition descending="1" ref="C6"/>
  </sortState>
  <mergeCells count="7">
    <mergeCell ref="M3:M4"/>
    <mergeCell ref="G3:G4"/>
    <mergeCell ref="H3:H4"/>
    <mergeCell ref="I3:I4"/>
    <mergeCell ref="J3:J4"/>
    <mergeCell ref="K3:K4"/>
    <mergeCell ref="L3:L4"/>
  </mergeCell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6C89B-E4D3-43B2-A516-263D01EBBD00}">
  <dimension ref="A1:N24"/>
  <sheetViews>
    <sheetView workbookViewId="0">
      <selection activeCell="H6" sqref="H6:J6"/>
    </sheetView>
  </sheetViews>
  <sheetFormatPr defaultRowHeight="22.95" customHeight="1" x14ac:dyDescent="0.6"/>
  <cols>
    <col min="1" max="1" width="44.125" style="67" customWidth="1"/>
    <col min="2" max="13" width="10.625" style="67" customWidth="1"/>
    <col min="14" max="14" width="34.625" style="67" customWidth="1"/>
    <col min="15" max="16384" width="9" style="67"/>
  </cols>
  <sheetData>
    <row r="1" spans="1:14" s="93" customFormat="1" ht="22.95" customHeight="1" x14ac:dyDescent="0.6">
      <c r="A1" s="90" t="s">
        <v>0</v>
      </c>
      <c r="B1" s="91">
        <v>5.3</v>
      </c>
      <c r="C1" s="92" t="s">
        <v>303</v>
      </c>
    </row>
    <row r="2" spans="1:14" s="93" customFormat="1" ht="22.95" customHeight="1" x14ac:dyDescent="0.6">
      <c r="A2" s="90" t="s">
        <v>25</v>
      </c>
      <c r="B2" s="91">
        <v>5.3</v>
      </c>
      <c r="C2" s="92" t="s">
        <v>304</v>
      </c>
    </row>
    <row r="4" spans="1:14" ht="22.95" customHeight="1" x14ac:dyDescent="0.6">
      <c r="A4" s="68" t="s">
        <v>22</v>
      </c>
      <c r="B4" s="69" t="s">
        <v>57</v>
      </c>
      <c r="C4" s="70"/>
      <c r="D4" s="70"/>
      <c r="E4" s="70"/>
      <c r="F4" s="70"/>
      <c r="G4" s="71"/>
      <c r="H4" s="69" t="s">
        <v>58</v>
      </c>
      <c r="I4" s="70"/>
      <c r="J4" s="70"/>
      <c r="K4" s="70"/>
      <c r="L4" s="70"/>
      <c r="M4" s="71"/>
      <c r="N4" s="72" t="s">
        <v>29</v>
      </c>
    </row>
    <row r="5" spans="1:14" ht="22.95" customHeight="1" x14ac:dyDescent="0.6">
      <c r="A5" s="73"/>
      <c r="B5" s="74"/>
      <c r="C5" s="75"/>
      <c r="D5" s="75"/>
      <c r="E5" s="75"/>
      <c r="F5" s="75"/>
      <c r="G5" s="76"/>
      <c r="H5" s="74"/>
      <c r="I5" s="75"/>
      <c r="J5" s="75"/>
      <c r="K5" s="75"/>
      <c r="L5" s="75"/>
      <c r="M5" s="76"/>
      <c r="N5" s="77"/>
    </row>
    <row r="6" spans="1:14" ht="22.95" customHeight="1" x14ac:dyDescent="0.6">
      <c r="A6" s="73"/>
      <c r="B6" s="78" t="s">
        <v>106</v>
      </c>
      <c r="C6" s="79"/>
      <c r="D6" s="80"/>
      <c r="E6" s="78" t="s">
        <v>107</v>
      </c>
      <c r="F6" s="79"/>
      <c r="G6" s="80"/>
      <c r="H6" s="78" t="s">
        <v>106</v>
      </c>
      <c r="I6" s="79"/>
      <c r="J6" s="80"/>
      <c r="K6" s="78" t="s">
        <v>107</v>
      </c>
      <c r="L6" s="79"/>
      <c r="M6" s="80"/>
      <c r="N6" s="77"/>
    </row>
    <row r="7" spans="1:14" ht="22.95" customHeight="1" x14ac:dyDescent="0.6">
      <c r="A7" s="73"/>
      <c r="B7" s="81" t="s">
        <v>53</v>
      </c>
      <c r="C7" s="81" t="s">
        <v>59</v>
      </c>
      <c r="D7" s="81" t="s">
        <v>60</v>
      </c>
      <c r="E7" s="81" t="s">
        <v>53</v>
      </c>
      <c r="F7" s="81" t="s">
        <v>59</v>
      </c>
      <c r="G7" s="81" t="s">
        <v>60</v>
      </c>
      <c r="H7" s="81" t="s">
        <v>53</v>
      </c>
      <c r="I7" s="81" t="s">
        <v>59</v>
      </c>
      <c r="J7" s="81" t="s">
        <v>60</v>
      </c>
      <c r="K7" s="81" t="s">
        <v>53</v>
      </c>
      <c r="L7" s="81" t="s">
        <v>59</v>
      </c>
      <c r="M7" s="81" t="s">
        <v>60</v>
      </c>
      <c r="N7" s="77"/>
    </row>
    <row r="8" spans="1:14" ht="22.95" customHeight="1" x14ac:dyDescent="0.6">
      <c r="A8" s="82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4"/>
    </row>
    <row r="9" spans="1:14" ht="22.95" customHeight="1" x14ac:dyDescent="0.6">
      <c r="A9" s="85" t="s">
        <v>21</v>
      </c>
      <c r="B9" s="98">
        <f>SUM(C9:D9)</f>
        <v>13868</v>
      </c>
      <c r="C9" s="98">
        <f>SUM(C10:C21)</f>
        <v>8058</v>
      </c>
      <c r="D9" s="98">
        <f>SUM(D10:D21)</f>
        <v>5810</v>
      </c>
      <c r="E9" s="98">
        <f>SUM(F9:G9)</f>
        <v>13649</v>
      </c>
      <c r="F9" s="98">
        <f>SUM(F10:F21)</f>
        <v>7966</v>
      </c>
      <c r="G9" s="98">
        <f>SUM(G10:G21)</f>
        <v>5683</v>
      </c>
      <c r="H9" s="86">
        <v>771.62932413995713</v>
      </c>
      <c r="I9" s="86">
        <v>908.49951012281315</v>
      </c>
      <c r="J9" s="86">
        <v>638.26585036016434</v>
      </c>
      <c r="K9" s="86">
        <v>757.84117705521874</v>
      </c>
      <c r="L9" s="86">
        <v>834.738455750752</v>
      </c>
      <c r="M9" s="86">
        <v>683.08195012341025</v>
      </c>
      <c r="N9" s="87" t="s">
        <v>1</v>
      </c>
    </row>
    <row r="10" spans="1:14" ht="22.95" customHeight="1" x14ac:dyDescent="0.6">
      <c r="A10" s="94" t="s">
        <v>292</v>
      </c>
      <c r="B10" s="98">
        <f>SUM(C10:D10)</f>
        <v>494</v>
      </c>
      <c r="C10" s="98">
        <v>291</v>
      </c>
      <c r="D10" s="98">
        <v>203</v>
      </c>
      <c r="E10" s="98">
        <f>SUM(F10:G10)</f>
        <v>513</v>
      </c>
      <c r="F10" s="98">
        <v>320</v>
      </c>
      <c r="G10" s="98">
        <v>193</v>
      </c>
      <c r="H10" s="86">
        <v>27.486651725204705</v>
      </c>
      <c r="I10" s="86">
        <v>32.808805838389013</v>
      </c>
      <c r="J10" s="86">
        <v>22.300855012584055</v>
      </c>
      <c r="K10" s="86">
        <v>28.41</v>
      </c>
      <c r="L10" s="88">
        <v>35.94</v>
      </c>
      <c r="M10" s="88">
        <v>21.08</v>
      </c>
      <c r="N10" s="89" t="s">
        <v>168</v>
      </c>
    </row>
    <row r="11" spans="1:14" ht="22.95" customHeight="1" x14ac:dyDescent="0.6">
      <c r="A11" s="94" t="s">
        <v>293</v>
      </c>
      <c r="B11" s="98">
        <f t="shared" ref="B11:B20" si="0">SUM(C11:D11)</f>
        <v>1007</v>
      </c>
      <c r="C11" s="98">
        <v>807</v>
      </c>
      <c r="D11" s="98">
        <v>200</v>
      </c>
      <c r="E11" s="98">
        <f t="shared" ref="E11:E21" si="1">SUM(F11:G11)</f>
        <v>2746</v>
      </c>
      <c r="F11" s="98">
        <v>1530</v>
      </c>
      <c r="G11" s="98">
        <v>1216</v>
      </c>
      <c r="H11" s="86">
        <v>56.030482362917276</v>
      </c>
      <c r="I11" s="86">
        <v>90.9852450569757</v>
      </c>
      <c r="J11" s="86">
        <v>21.971285726683796</v>
      </c>
      <c r="K11" s="86">
        <v>152.46771720958537</v>
      </c>
      <c r="L11" s="88">
        <v>172.33164718643243</v>
      </c>
      <c r="M11" s="88">
        <v>133.15608389709311</v>
      </c>
      <c r="N11" s="89" t="s">
        <v>169</v>
      </c>
    </row>
    <row r="12" spans="1:14" ht="22.95" customHeight="1" x14ac:dyDescent="0.6">
      <c r="A12" s="94" t="s">
        <v>294</v>
      </c>
      <c r="B12" s="98">
        <f t="shared" si="0"/>
        <v>2112</v>
      </c>
      <c r="C12" s="98">
        <v>1231</v>
      </c>
      <c r="D12" s="98">
        <v>881</v>
      </c>
      <c r="E12" s="98">
        <f t="shared" si="1"/>
        <v>2169</v>
      </c>
      <c r="F12" s="98">
        <v>1287</v>
      </c>
      <c r="G12" s="98">
        <v>882</v>
      </c>
      <c r="H12" s="86">
        <v>117.51378227455938</v>
      </c>
      <c r="I12" s="86">
        <v>138.78914084899267</v>
      </c>
      <c r="J12" s="86">
        <v>96.783513626042122</v>
      </c>
      <c r="K12" s="86">
        <v>120.43061858251663</v>
      </c>
      <c r="L12" s="88">
        <v>144.96132675094023</v>
      </c>
      <c r="M12" s="88">
        <v>96.581962168779725</v>
      </c>
      <c r="N12" s="89" t="s">
        <v>4</v>
      </c>
    </row>
    <row r="13" spans="1:14" ht="22.95" customHeight="1" x14ac:dyDescent="0.6">
      <c r="A13" s="94" t="s">
        <v>295</v>
      </c>
      <c r="B13" s="98">
        <f t="shared" si="0"/>
        <v>772</v>
      </c>
      <c r="C13" s="98">
        <v>463</v>
      </c>
      <c r="D13" s="98">
        <v>309</v>
      </c>
      <c r="E13" s="98">
        <f t="shared" si="1"/>
        <v>794</v>
      </c>
      <c r="F13" s="98">
        <v>457</v>
      </c>
      <c r="G13" s="98">
        <v>337</v>
      </c>
      <c r="H13" s="86">
        <v>42.95484844505674</v>
      </c>
      <c r="I13" s="86">
        <v>52.20095224458457</v>
      </c>
      <c r="J13" s="86">
        <v>33.945636447726464</v>
      </c>
      <c r="K13" s="86">
        <v>43.97</v>
      </c>
      <c r="L13" s="88">
        <v>51.32</v>
      </c>
      <c r="M13" s="88">
        <v>36.81</v>
      </c>
      <c r="N13" s="89" t="s">
        <v>170</v>
      </c>
    </row>
    <row r="14" spans="1:14" ht="22.95" customHeight="1" x14ac:dyDescent="0.6">
      <c r="A14" s="94" t="s">
        <v>296</v>
      </c>
      <c r="B14" s="98">
        <f t="shared" si="0"/>
        <v>112</v>
      </c>
      <c r="C14" s="98">
        <v>85</v>
      </c>
      <c r="D14" s="98">
        <v>27</v>
      </c>
      <c r="E14" s="98">
        <f t="shared" si="1"/>
        <v>124</v>
      </c>
      <c r="F14" s="98">
        <v>105</v>
      </c>
      <c r="G14" s="98">
        <v>19</v>
      </c>
      <c r="H14" s="86">
        <v>6.2317914842569371</v>
      </c>
      <c r="I14" s="86">
        <v>9.5833281658524587</v>
      </c>
      <c r="J14" s="86">
        <v>2.9661235731023128</v>
      </c>
      <c r="K14" s="86">
        <v>6.884922408590163</v>
      </c>
      <c r="L14" s="88">
        <v>11.826681669657127</v>
      </c>
      <c r="M14" s="88">
        <v>2.0805638108920799</v>
      </c>
      <c r="N14" s="89" t="s">
        <v>34</v>
      </c>
    </row>
    <row r="15" spans="1:14" ht="22.95" customHeight="1" x14ac:dyDescent="0.6">
      <c r="A15" s="94" t="s">
        <v>297</v>
      </c>
      <c r="B15" s="98">
        <f t="shared" si="0"/>
        <v>346</v>
      </c>
      <c r="C15" s="98">
        <v>289</v>
      </c>
      <c r="D15" s="98">
        <v>57</v>
      </c>
      <c r="E15" s="98">
        <f t="shared" si="1"/>
        <v>390</v>
      </c>
      <c r="F15" s="98">
        <v>300</v>
      </c>
      <c r="G15" s="98">
        <v>90</v>
      </c>
      <c r="H15" s="86">
        <v>19.251784406722322</v>
      </c>
      <c r="I15" s="86">
        <v>32.583315763898362</v>
      </c>
      <c r="J15" s="86">
        <v>6.2618164321048821</v>
      </c>
      <c r="K15" s="86">
        <v>21.654191446372284</v>
      </c>
      <c r="L15" s="88">
        <v>33.79051905616322</v>
      </c>
      <c r="M15" s="88">
        <v>9.8553022621203787</v>
      </c>
      <c r="N15" s="89" t="s">
        <v>171</v>
      </c>
    </row>
    <row r="16" spans="1:14" ht="22.95" customHeight="1" x14ac:dyDescent="0.6">
      <c r="A16" s="94" t="s">
        <v>298</v>
      </c>
      <c r="B16" s="98">
        <f t="shared" si="0"/>
        <v>1358</v>
      </c>
      <c r="C16" s="98">
        <v>838</v>
      </c>
      <c r="D16" s="98">
        <v>520</v>
      </c>
      <c r="E16" s="98">
        <f t="shared" si="1"/>
        <v>1314</v>
      </c>
      <c r="F16" s="98">
        <v>811</v>
      </c>
      <c r="G16" s="98">
        <v>503</v>
      </c>
      <c r="H16" s="86">
        <v>75.560471746615349</v>
      </c>
      <c r="I16" s="86">
        <v>94.480341211580722</v>
      </c>
      <c r="J16" s="86">
        <v>57.125342889377876</v>
      </c>
      <c r="K16" s="86">
        <v>72.760000000000005</v>
      </c>
      <c r="L16" s="88">
        <v>91.07</v>
      </c>
      <c r="M16" s="88">
        <v>54.95</v>
      </c>
      <c r="N16" s="89" t="s">
        <v>172</v>
      </c>
    </row>
    <row r="17" spans="1:14" ht="22.95" customHeight="1" x14ac:dyDescent="0.6">
      <c r="A17" s="94" t="s">
        <v>299</v>
      </c>
      <c r="B17" s="98">
        <f t="shared" si="0"/>
        <v>859</v>
      </c>
      <c r="C17" s="98">
        <v>458</v>
      </c>
      <c r="D17" s="98">
        <v>401</v>
      </c>
      <c r="E17" s="98">
        <f t="shared" si="1"/>
        <v>806</v>
      </c>
      <c r="F17" s="98">
        <v>418</v>
      </c>
      <c r="G17" s="98">
        <v>388</v>
      </c>
      <c r="H17" s="86">
        <v>47.795615044434903</v>
      </c>
      <c r="I17" s="86">
        <v>51.637227058357958</v>
      </c>
      <c r="J17" s="86">
        <v>44.052427882001012</v>
      </c>
      <c r="K17" s="86">
        <v>44.751995655836055</v>
      </c>
      <c r="L17" s="88">
        <v>47.081456551587422</v>
      </c>
      <c r="M17" s="88">
        <v>42.487303085585637</v>
      </c>
      <c r="N17" s="89" t="s">
        <v>5</v>
      </c>
    </row>
    <row r="18" spans="1:14" ht="22.95" customHeight="1" x14ac:dyDescent="0.6">
      <c r="A18" s="94" t="s">
        <v>300</v>
      </c>
      <c r="B18" s="98">
        <f t="shared" si="0"/>
        <v>144</v>
      </c>
      <c r="C18" s="98">
        <v>104</v>
      </c>
      <c r="D18" s="98">
        <v>40</v>
      </c>
      <c r="E18" s="98">
        <f t="shared" si="1"/>
        <v>164</v>
      </c>
      <c r="F18" s="98">
        <v>118</v>
      </c>
      <c r="G18" s="98">
        <v>46</v>
      </c>
      <c r="H18" s="86">
        <v>8.0123033369017751</v>
      </c>
      <c r="I18" s="86">
        <v>11.725483873513598</v>
      </c>
      <c r="J18" s="86">
        <v>4.3942571453367592</v>
      </c>
      <c r="K18" s="86">
        <v>9.105865121038601</v>
      </c>
      <c r="L18" s="88">
        <v>13.290937495424201</v>
      </c>
      <c r="M18" s="88">
        <v>5.0371544895281941</v>
      </c>
      <c r="N18" s="89" t="s">
        <v>6</v>
      </c>
    </row>
    <row r="19" spans="1:14" ht="22.95" customHeight="1" x14ac:dyDescent="0.6">
      <c r="A19" s="94" t="s">
        <v>301</v>
      </c>
      <c r="B19" s="98">
        <f t="shared" si="0"/>
        <v>0</v>
      </c>
      <c r="C19" s="98">
        <v>0</v>
      </c>
      <c r="D19" s="98">
        <v>0</v>
      </c>
      <c r="E19" s="98">
        <f t="shared" si="1"/>
        <v>0</v>
      </c>
      <c r="F19" s="98">
        <v>0</v>
      </c>
      <c r="G19" s="98">
        <v>0</v>
      </c>
      <c r="H19" s="86">
        <v>0</v>
      </c>
      <c r="I19" s="86">
        <v>0</v>
      </c>
      <c r="J19" s="86">
        <v>0</v>
      </c>
      <c r="K19" s="86">
        <v>0</v>
      </c>
      <c r="L19" s="88">
        <v>0</v>
      </c>
      <c r="M19" s="88">
        <v>0</v>
      </c>
      <c r="N19" s="89" t="s">
        <v>173</v>
      </c>
    </row>
    <row r="20" spans="1:14" ht="22.95" customHeight="1" x14ac:dyDescent="0.6">
      <c r="A20" s="94" t="s">
        <v>302</v>
      </c>
      <c r="B20" s="98">
        <f t="shared" si="0"/>
        <v>58</v>
      </c>
      <c r="C20" s="98">
        <v>38</v>
      </c>
      <c r="D20" s="98">
        <v>20</v>
      </c>
      <c r="E20" s="98">
        <f t="shared" si="1"/>
        <v>76</v>
      </c>
      <c r="F20" s="98">
        <v>55</v>
      </c>
      <c r="G20" s="98">
        <v>21</v>
      </c>
      <c r="H20" s="86">
        <v>3.2271777329187707</v>
      </c>
      <c r="I20" s="86">
        <v>4.2843114153222759</v>
      </c>
      <c r="J20" s="86">
        <v>2.1971285726683796</v>
      </c>
      <c r="K20" s="86">
        <v>4.2197911536520349</v>
      </c>
      <c r="L20" s="88">
        <v>6.1949284936299245</v>
      </c>
      <c r="M20" s="88">
        <v>2.2995705278280885</v>
      </c>
      <c r="N20" s="89" t="s">
        <v>23</v>
      </c>
    </row>
    <row r="21" spans="1:14" ht="22.95" customHeight="1" x14ac:dyDescent="0.6">
      <c r="A21" s="95" t="s">
        <v>35</v>
      </c>
      <c r="B21" s="99">
        <f>SUM(C21:D21)</f>
        <v>6606</v>
      </c>
      <c r="C21" s="99">
        <v>3454</v>
      </c>
      <c r="D21" s="99">
        <v>3152</v>
      </c>
      <c r="E21" s="99">
        <f t="shared" si="1"/>
        <v>4553</v>
      </c>
      <c r="F21" s="99">
        <v>2565</v>
      </c>
      <c r="G21" s="99">
        <v>1988</v>
      </c>
      <c r="H21" s="96">
        <v>367.56441558036897</v>
      </c>
      <c r="I21" s="96">
        <v>389.42135864534583</v>
      </c>
      <c r="J21" s="96">
        <v>346.26746305253664</v>
      </c>
      <c r="K21" s="96">
        <v>252.7988042444436</v>
      </c>
      <c r="L21" s="96">
        <v>288.90893793019552</v>
      </c>
      <c r="M21" s="96">
        <v>217.69267663439237</v>
      </c>
      <c r="N21" s="97" t="s">
        <v>2</v>
      </c>
    </row>
    <row r="23" spans="1:14" ht="22.95" customHeight="1" x14ac:dyDescent="0.6">
      <c r="A23" s="10" t="s">
        <v>288</v>
      </c>
    </row>
    <row r="24" spans="1:14" ht="22.95" customHeight="1" x14ac:dyDescent="0.6">
      <c r="A24" s="9" t="s">
        <v>287</v>
      </c>
    </row>
  </sheetData>
  <mergeCells count="20">
    <mergeCell ref="J7:J8"/>
    <mergeCell ref="K7:K8"/>
    <mergeCell ref="L7:L8"/>
    <mergeCell ref="M7:M8"/>
    <mergeCell ref="D7:D8"/>
    <mergeCell ref="E7:E8"/>
    <mergeCell ref="F7:F8"/>
    <mergeCell ref="G7:G8"/>
    <mergeCell ref="H7:H8"/>
    <mergeCell ref="I7:I8"/>
    <mergeCell ref="A4:A8"/>
    <mergeCell ref="B4:G5"/>
    <mergeCell ref="H4:M5"/>
    <mergeCell ref="N4:N8"/>
    <mergeCell ref="B6:D6"/>
    <mergeCell ref="E6:G6"/>
    <mergeCell ref="H6:J6"/>
    <mergeCell ref="K6:M6"/>
    <mergeCell ref="B7:B8"/>
    <mergeCell ref="C7:C8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48939-0E00-4961-A26E-4BA0D485BFF6}">
  <dimension ref="A1:L25"/>
  <sheetViews>
    <sheetView workbookViewId="0">
      <selection activeCell="K6" sqref="K6:K8"/>
    </sheetView>
  </sheetViews>
  <sheetFormatPr defaultRowHeight="21" x14ac:dyDescent="0.6"/>
  <cols>
    <col min="1" max="1" width="25.5" style="67" customWidth="1"/>
    <col min="2" max="2" width="15.25" style="67" customWidth="1"/>
    <col min="3" max="3" width="9.25" style="67" customWidth="1"/>
    <col min="4" max="4" width="11.875" style="67" customWidth="1"/>
    <col min="5" max="5" width="11.125" style="67" customWidth="1"/>
    <col min="6" max="6" width="11.875" style="67" customWidth="1"/>
    <col min="7" max="7" width="9.625" style="67" customWidth="1"/>
    <col min="8" max="8" width="15.25" style="67" customWidth="1"/>
    <col min="9" max="9" width="12.125" style="67" customWidth="1"/>
    <col min="10" max="10" width="15" style="67" customWidth="1"/>
    <col min="11" max="11" width="15.625" style="67" customWidth="1"/>
    <col min="12" max="12" width="27.875" style="67" customWidth="1"/>
    <col min="13" max="16384" width="9" style="67"/>
  </cols>
  <sheetData>
    <row r="1" spans="1:12" x14ac:dyDescent="0.6">
      <c r="A1" s="124" t="s">
        <v>0</v>
      </c>
      <c r="B1" s="65">
        <v>5.4</v>
      </c>
      <c r="C1" s="66" t="s">
        <v>305</v>
      </c>
    </row>
    <row r="2" spans="1:12" x14ac:dyDescent="0.6">
      <c r="A2" s="124" t="s">
        <v>25</v>
      </c>
      <c r="B2" s="65">
        <v>5.4</v>
      </c>
      <c r="C2" s="66" t="s">
        <v>306</v>
      </c>
    </row>
    <row r="4" spans="1:12" x14ac:dyDescent="0.6">
      <c r="A4" s="125" t="s">
        <v>19</v>
      </c>
      <c r="B4" s="100" t="s">
        <v>50</v>
      </c>
      <c r="C4" s="101" t="s">
        <v>51</v>
      </c>
      <c r="D4" s="101" t="s">
        <v>44</v>
      </c>
      <c r="E4" s="101" t="s">
        <v>45</v>
      </c>
      <c r="F4" s="101" t="s">
        <v>46</v>
      </c>
      <c r="G4" s="101" t="s">
        <v>42</v>
      </c>
      <c r="H4" s="101" t="s">
        <v>52</v>
      </c>
      <c r="I4" s="102" t="s">
        <v>55</v>
      </c>
      <c r="J4" s="102"/>
      <c r="K4" s="102"/>
      <c r="L4" s="103" t="s">
        <v>20</v>
      </c>
    </row>
    <row r="5" spans="1:12" x14ac:dyDescent="0.6">
      <c r="A5" s="126"/>
      <c r="B5" s="104"/>
      <c r="C5" s="105"/>
      <c r="D5" s="105"/>
      <c r="E5" s="105"/>
      <c r="F5" s="105"/>
      <c r="G5" s="105"/>
      <c r="H5" s="105"/>
      <c r="I5" s="102"/>
      <c r="J5" s="102"/>
      <c r="K5" s="102"/>
      <c r="L5" s="106"/>
    </row>
    <row r="6" spans="1:12" x14ac:dyDescent="0.6">
      <c r="A6" s="126"/>
      <c r="B6" s="104"/>
      <c r="C6" s="105"/>
      <c r="D6" s="105"/>
      <c r="E6" s="105"/>
      <c r="F6" s="105"/>
      <c r="G6" s="105"/>
      <c r="H6" s="105"/>
      <c r="I6" s="101" t="s">
        <v>53</v>
      </c>
      <c r="J6" s="101" t="s">
        <v>54</v>
      </c>
      <c r="K6" s="101" t="s">
        <v>56</v>
      </c>
      <c r="L6" s="106"/>
    </row>
    <row r="7" spans="1:12" x14ac:dyDescent="0.6">
      <c r="A7" s="126"/>
      <c r="B7" s="104"/>
      <c r="C7" s="105"/>
      <c r="D7" s="105"/>
      <c r="E7" s="105"/>
      <c r="F7" s="105"/>
      <c r="G7" s="105"/>
      <c r="H7" s="105"/>
      <c r="I7" s="107"/>
      <c r="J7" s="107"/>
      <c r="K7" s="107"/>
      <c r="L7" s="106"/>
    </row>
    <row r="8" spans="1:12" x14ac:dyDescent="0.6">
      <c r="A8" s="127"/>
      <c r="B8" s="108"/>
      <c r="C8" s="109"/>
      <c r="D8" s="109"/>
      <c r="E8" s="109"/>
      <c r="F8" s="109"/>
      <c r="G8" s="109"/>
      <c r="H8" s="109"/>
      <c r="I8" s="110"/>
      <c r="J8" s="110"/>
      <c r="K8" s="110"/>
      <c r="L8" s="111"/>
    </row>
    <row r="9" spans="1:12" x14ac:dyDescent="0.6">
      <c r="A9" s="112" t="s">
        <v>7</v>
      </c>
      <c r="B9" s="128">
        <f>B10+SUM(B13:B15)</f>
        <v>27</v>
      </c>
      <c r="C9" s="128">
        <f t="shared" ref="C9:H9" si="0">C10+SUM(C13:C15)</f>
        <v>3656</v>
      </c>
      <c r="D9" s="128">
        <f t="shared" si="0"/>
        <v>1308</v>
      </c>
      <c r="E9" s="128">
        <f t="shared" si="0"/>
        <v>176</v>
      </c>
      <c r="F9" s="128">
        <f t="shared" si="0"/>
        <v>273</v>
      </c>
      <c r="G9" s="128">
        <f t="shared" si="0"/>
        <v>4063</v>
      </c>
      <c r="H9" s="128">
        <f t="shared" si="0"/>
        <v>685</v>
      </c>
      <c r="I9" s="128">
        <f>SUM(J9:K9)</f>
        <v>5235270</v>
      </c>
      <c r="J9" s="128">
        <f>SUM(J10,J13:J15)</f>
        <v>292841</v>
      </c>
      <c r="K9" s="128">
        <f>SUM(K10,K13:K15)</f>
        <v>4942429</v>
      </c>
      <c r="L9" s="113" t="s">
        <v>15</v>
      </c>
    </row>
    <row r="10" spans="1:12" x14ac:dyDescent="0.6">
      <c r="A10" s="114" t="s">
        <v>8</v>
      </c>
      <c r="B10" s="128">
        <f>SUM(B11:B12)</f>
        <v>24</v>
      </c>
      <c r="C10" s="128">
        <f t="shared" ref="C10:H10" si="1">SUM(C11:C12)</f>
        <v>3327</v>
      </c>
      <c r="D10" s="128">
        <f t="shared" si="1"/>
        <v>1242</v>
      </c>
      <c r="E10" s="128">
        <f t="shared" si="1"/>
        <v>174</v>
      </c>
      <c r="F10" s="128">
        <f t="shared" si="1"/>
        <v>247</v>
      </c>
      <c r="G10" s="128">
        <f t="shared" si="1"/>
        <v>3708</v>
      </c>
      <c r="H10" s="128">
        <f t="shared" si="1"/>
        <v>685</v>
      </c>
      <c r="I10" s="128">
        <f t="shared" ref="I10:I15" si="2">SUM(J10:K10)</f>
        <v>4878479</v>
      </c>
      <c r="J10" s="128">
        <f>SUM(J11:J12)</f>
        <v>263477</v>
      </c>
      <c r="K10" s="128">
        <f>SUM(K11:K12)</f>
        <v>4615002</v>
      </c>
      <c r="L10" s="115" t="s">
        <v>17</v>
      </c>
    </row>
    <row r="11" spans="1:12" x14ac:dyDescent="0.6">
      <c r="A11" s="116" t="s">
        <v>9</v>
      </c>
      <c r="B11" s="128">
        <v>22</v>
      </c>
      <c r="C11" s="129">
        <v>2077</v>
      </c>
      <c r="D11" s="98">
        <v>508</v>
      </c>
      <c r="E11" s="128">
        <v>137</v>
      </c>
      <c r="F11" s="98">
        <v>194</v>
      </c>
      <c r="G11" s="128">
        <v>2286</v>
      </c>
      <c r="H11" s="98">
        <v>51</v>
      </c>
      <c r="I11" s="128">
        <f>SUM(J11:K11)</f>
        <v>3820221</v>
      </c>
      <c r="J11" s="128">
        <v>218027</v>
      </c>
      <c r="K11" s="128">
        <v>3602194</v>
      </c>
      <c r="L11" s="117" t="s">
        <v>18</v>
      </c>
    </row>
    <row r="12" spans="1:12" x14ac:dyDescent="0.6">
      <c r="A12" s="116" t="s">
        <v>10</v>
      </c>
      <c r="B12" s="128">
        <v>2</v>
      </c>
      <c r="C12" s="128">
        <v>1250</v>
      </c>
      <c r="D12" s="128">
        <v>734</v>
      </c>
      <c r="E12" s="128">
        <v>37</v>
      </c>
      <c r="F12" s="128">
        <v>53</v>
      </c>
      <c r="G12" s="128">
        <v>1422</v>
      </c>
      <c r="H12" s="128">
        <v>634</v>
      </c>
      <c r="I12" s="128">
        <f>SUM(J12:K12)</f>
        <v>1058258</v>
      </c>
      <c r="J12" s="128">
        <v>45450</v>
      </c>
      <c r="K12" s="128">
        <v>1012808</v>
      </c>
      <c r="L12" s="117" t="s">
        <v>126</v>
      </c>
    </row>
    <row r="13" spans="1:12" x14ac:dyDescent="0.6">
      <c r="A13" s="114" t="s">
        <v>122</v>
      </c>
      <c r="B13" s="128">
        <v>0</v>
      </c>
      <c r="C13" s="128">
        <v>0</v>
      </c>
      <c r="D13" s="128">
        <v>0</v>
      </c>
      <c r="E13" s="128">
        <v>0</v>
      </c>
      <c r="F13" s="128">
        <v>0</v>
      </c>
      <c r="G13" s="128">
        <v>0</v>
      </c>
      <c r="H13" s="128">
        <v>0</v>
      </c>
      <c r="I13" s="128">
        <f t="shared" ref="I13:I14" si="3">SUM(J13:K13)</f>
        <v>0</v>
      </c>
      <c r="J13" s="128">
        <v>0</v>
      </c>
      <c r="K13" s="128">
        <v>0</v>
      </c>
      <c r="L13" s="115" t="s">
        <v>28</v>
      </c>
    </row>
    <row r="14" spans="1:12" x14ac:dyDescent="0.6">
      <c r="A14" s="114" t="s">
        <v>11</v>
      </c>
      <c r="B14" s="128">
        <v>0</v>
      </c>
      <c r="C14" s="128">
        <v>0</v>
      </c>
      <c r="D14" s="128">
        <v>0</v>
      </c>
      <c r="E14" s="128">
        <v>0</v>
      </c>
      <c r="F14" s="128">
        <v>0</v>
      </c>
      <c r="G14" s="128">
        <v>0</v>
      </c>
      <c r="H14" s="128">
        <v>0</v>
      </c>
      <c r="I14" s="128">
        <f t="shared" si="3"/>
        <v>0</v>
      </c>
      <c r="J14" s="128">
        <v>0</v>
      </c>
      <c r="K14" s="128">
        <v>0</v>
      </c>
      <c r="L14" s="115" t="s">
        <v>13</v>
      </c>
    </row>
    <row r="15" spans="1:12" x14ac:dyDescent="0.6">
      <c r="A15" s="114" t="s">
        <v>12</v>
      </c>
      <c r="B15" s="128">
        <v>3</v>
      </c>
      <c r="C15" s="129">
        <v>329</v>
      </c>
      <c r="D15" s="98">
        <v>66</v>
      </c>
      <c r="E15" s="128">
        <v>2</v>
      </c>
      <c r="F15" s="98">
        <v>26</v>
      </c>
      <c r="G15" s="128">
        <v>355</v>
      </c>
      <c r="H15" s="98">
        <v>0</v>
      </c>
      <c r="I15" s="128">
        <f>SUM(J15:K15)</f>
        <v>356791</v>
      </c>
      <c r="J15" s="128">
        <v>29364</v>
      </c>
      <c r="K15" s="128">
        <v>327427</v>
      </c>
      <c r="L15" s="115" t="s">
        <v>14</v>
      </c>
    </row>
    <row r="16" spans="1:12" x14ac:dyDescent="0.6">
      <c r="A16" s="118" t="s">
        <v>123</v>
      </c>
      <c r="B16" s="128">
        <f>B17+SUM(B20:B22)</f>
        <v>3</v>
      </c>
      <c r="C16" s="128">
        <f t="shared" ref="C16:H16" si="4">C17+SUM(C20:C22)</f>
        <v>610</v>
      </c>
      <c r="D16" s="128">
        <f t="shared" si="4"/>
        <v>56</v>
      </c>
      <c r="E16" s="128">
        <f t="shared" si="4"/>
        <v>4</v>
      </c>
      <c r="F16" s="128">
        <f t="shared" si="4"/>
        <v>21</v>
      </c>
      <c r="G16" s="128">
        <f t="shared" si="4"/>
        <v>589</v>
      </c>
      <c r="H16" s="128">
        <f t="shared" si="4"/>
        <v>3</v>
      </c>
      <c r="I16" s="128">
        <f>I17+SUM(I20:I22)</f>
        <v>228097</v>
      </c>
      <c r="J16" s="128">
        <f t="shared" ref="J16:K16" si="5">J17+SUM(J20:J22)</f>
        <v>11654</v>
      </c>
      <c r="K16" s="128">
        <f t="shared" si="5"/>
        <v>216443</v>
      </c>
      <c r="L16" s="119" t="s">
        <v>16</v>
      </c>
    </row>
    <row r="17" spans="1:12" x14ac:dyDescent="0.6">
      <c r="A17" s="114" t="s">
        <v>8</v>
      </c>
      <c r="B17" s="128">
        <f>SUM(B18:B19)</f>
        <v>3</v>
      </c>
      <c r="C17" s="128">
        <f t="shared" ref="C17:K17" si="6">SUM(C18:C19)</f>
        <v>610</v>
      </c>
      <c r="D17" s="128">
        <f t="shared" si="6"/>
        <v>56</v>
      </c>
      <c r="E17" s="128">
        <f t="shared" si="6"/>
        <v>4</v>
      </c>
      <c r="F17" s="128">
        <f t="shared" si="6"/>
        <v>21</v>
      </c>
      <c r="G17" s="128">
        <f t="shared" si="6"/>
        <v>589</v>
      </c>
      <c r="H17" s="128">
        <f t="shared" si="6"/>
        <v>3</v>
      </c>
      <c r="I17" s="128">
        <f t="shared" si="6"/>
        <v>228097</v>
      </c>
      <c r="J17" s="128">
        <f t="shared" si="6"/>
        <v>11654</v>
      </c>
      <c r="K17" s="128">
        <f t="shared" si="6"/>
        <v>216443</v>
      </c>
      <c r="L17" s="115" t="s">
        <v>17</v>
      </c>
    </row>
    <row r="18" spans="1:12" x14ac:dyDescent="0.6">
      <c r="A18" s="116" t="s">
        <v>9</v>
      </c>
      <c r="B18" s="128">
        <v>3</v>
      </c>
      <c r="C18" s="128">
        <v>510</v>
      </c>
      <c r="D18" s="128">
        <v>24</v>
      </c>
      <c r="E18" s="128">
        <v>4</v>
      </c>
      <c r="F18" s="128">
        <v>10</v>
      </c>
      <c r="G18" s="128">
        <v>265</v>
      </c>
      <c r="H18" s="128">
        <v>3</v>
      </c>
      <c r="I18" s="128">
        <f t="shared" ref="I18:I22" si="7">SUM(J18:K18)</f>
        <v>127317</v>
      </c>
      <c r="J18" s="128">
        <v>4535</v>
      </c>
      <c r="K18" s="128">
        <v>122782</v>
      </c>
      <c r="L18" s="117" t="s">
        <v>18</v>
      </c>
    </row>
    <row r="19" spans="1:12" x14ac:dyDescent="0.6">
      <c r="A19" s="116" t="s">
        <v>10</v>
      </c>
      <c r="B19" s="128">
        <v>0</v>
      </c>
      <c r="C19" s="128">
        <v>100</v>
      </c>
      <c r="D19" s="128">
        <v>32</v>
      </c>
      <c r="E19" s="128">
        <v>0</v>
      </c>
      <c r="F19" s="128">
        <v>11</v>
      </c>
      <c r="G19" s="128">
        <v>324</v>
      </c>
      <c r="H19" s="128">
        <v>0</v>
      </c>
      <c r="I19" s="128">
        <f t="shared" si="7"/>
        <v>100780</v>
      </c>
      <c r="J19" s="128">
        <v>7119</v>
      </c>
      <c r="K19" s="128">
        <v>93661</v>
      </c>
      <c r="L19" s="117" t="s">
        <v>126</v>
      </c>
    </row>
    <row r="20" spans="1:12" x14ac:dyDescent="0.6">
      <c r="A20" s="114" t="s">
        <v>122</v>
      </c>
      <c r="B20" s="128">
        <v>0</v>
      </c>
      <c r="C20" s="128">
        <v>0</v>
      </c>
      <c r="D20" s="128">
        <v>0</v>
      </c>
      <c r="E20" s="128">
        <v>0</v>
      </c>
      <c r="F20" s="128">
        <v>0</v>
      </c>
      <c r="G20" s="128">
        <v>0</v>
      </c>
      <c r="H20" s="128">
        <v>0</v>
      </c>
      <c r="I20" s="128">
        <f t="shared" si="7"/>
        <v>0</v>
      </c>
      <c r="J20" s="128">
        <v>0</v>
      </c>
      <c r="K20" s="128">
        <v>0</v>
      </c>
      <c r="L20" s="115" t="s">
        <v>28</v>
      </c>
    </row>
    <row r="21" spans="1:12" x14ac:dyDescent="0.6">
      <c r="A21" s="114" t="s">
        <v>11</v>
      </c>
      <c r="B21" s="128">
        <v>0</v>
      </c>
      <c r="C21" s="128">
        <v>0</v>
      </c>
      <c r="D21" s="128">
        <v>0</v>
      </c>
      <c r="E21" s="128">
        <v>0</v>
      </c>
      <c r="F21" s="128">
        <v>0</v>
      </c>
      <c r="G21" s="128">
        <v>0</v>
      </c>
      <c r="H21" s="128">
        <v>0</v>
      </c>
      <c r="I21" s="128">
        <f t="shared" si="7"/>
        <v>0</v>
      </c>
      <c r="J21" s="128">
        <v>0</v>
      </c>
      <c r="K21" s="128">
        <v>0</v>
      </c>
      <c r="L21" s="115" t="s">
        <v>13</v>
      </c>
    </row>
    <row r="22" spans="1:12" x14ac:dyDescent="0.6">
      <c r="A22" s="120" t="s">
        <v>12</v>
      </c>
      <c r="B22" s="130">
        <v>0</v>
      </c>
      <c r="C22" s="130">
        <v>0</v>
      </c>
      <c r="D22" s="130">
        <v>0</v>
      </c>
      <c r="E22" s="130">
        <v>0</v>
      </c>
      <c r="F22" s="130">
        <v>0</v>
      </c>
      <c r="G22" s="130">
        <v>0</v>
      </c>
      <c r="H22" s="130">
        <v>0</v>
      </c>
      <c r="I22" s="130">
        <f t="shared" si="7"/>
        <v>0</v>
      </c>
      <c r="J22" s="130">
        <v>0</v>
      </c>
      <c r="K22" s="130">
        <v>0</v>
      </c>
      <c r="L22" s="121" t="s">
        <v>14</v>
      </c>
    </row>
    <row r="24" spans="1:12" x14ac:dyDescent="0.6">
      <c r="B24" s="122" t="s">
        <v>289</v>
      </c>
      <c r="C24" s="123"/>
    </row>
    <row r="25" spans="1:12" x14ac:dyDescent="0.6">
      <c r="B25" s="122" t="s">
        <v>290</v>
      </c>
      <c r="C25" s="122"/>
    </row>
  </sheetData>
  <mergeCells count="13">
    <mergeCell ref="G4:G8"/>
    <mergeCell ref="H4:H8"/>
    <mergeCell ref="I4:K5"/>
    <mergeCell ref="L4:L8"/>
    <mergeCell ref="I6:I8"/>
    <mergeCell ref="J6:J8"/>
    <mergeCell ref="K6:K8"/>
    <mergeCell ref="A4:A8"/>
    <mergeCell ref="B4:B8"/>
    <mergeCell ref="C4:C8"/>
    <mergeCell ref="D4:D8"/>
    <mergeCell ref="E4:E8"/>
    <mergeCell ref="F4:F8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3B23F-5918-46C7-8CE8-DDE5D434E8F5}">
  <dimension ref="A1:G43"/>
  <sheetViews>
    <sheetView tabSelected="1" topLeftCell="A19" workbookViewId="0">
      <selection activeCell="F36" sqref="F36"/>
    </sheetView>
  </sheetViews>
  <sheetFormatPr defaultRowHeight="21" x14ac:dyDescent="0.6"/>
  <cols>
    <col min="1" max="1" width="20.875" style="67" customWidth="1"/>
    <col min="2" max="6" width="19.75" style="67" customWidth="1"/>
    <col min="7" max="7" width="28.5" style="67" customWidth="1"/>
    <col min="8" max="16384" width="9" style="67"/>
  </cols>
  <sheetData>
    <row r="1" spans="1:7" x14ac:dyDescent="0.6">
      <c r="A1" s="124" t="s">
        <v>0</v>
      </c>
      <c r="B1" s="65">
        <v>5.5</v>
      </c>
      <c r="C1" s="66" t="s">
        <v>307</v>
      </c>
    </row>
    <row r="2" spans="1:7" x14ac:dyDescent="0.6">
      <c r="A2" s="124" t="s">
        <v>25</v>
      </c>
      <c r="B2" s="65">
        <v>5.5</v>
      </c>
      <c r="C2" s="66" t="s">
        <v>308</v>
      </c>
    </row>
    <row r="4" spans="1:7" x14ac:dyDescent="0.6">
      <c r="A4" s="132" t="s">
        <v>75</v>
      </c>
      <c r="B4" s="101" t="s">
        <v>192</v>
      </c>
      <c r="C4" s="101" t="s">
        <v>47</v>
      </c>
      <c r="D4" s="101" t="s">
        <v>193</v>
      </c>
      <c r="E4" s="101" t="s">
        <v>48</v>
      </c>
      <c r="F4" s="101" t="s">
        <v>49</v>
      </c>
      <c r="G4" s="133" t="s">
        <v>24</v>
      </c>
    </row>
    <row r="5" spans="1:7" x14ac:dyDescent="0.6">
      <c r="A5" s="134"/>
      <c r="B5" s="107"/>
      <c r="C5" s="107"/>
      <c r="D5" s="107"/>
      <c r="E5" s="107"/>
      <c r="F5" s="107"/>
      <c r="G5" s="135"/>
    </row>
    <row r="6" spans="1:7" x14ac:dyDescent="0.6">
      <c r="A6" s="134"/>
      <c r="B6" s="107"/>
      <c r="C6" s="107"/>
      <c r="D6" s="107"/>
      <c r="E6" s="107"/>
      <c r="F6" s="107"/>
      <c r="G6" s="135"/>
    </row>
    <row r="7" spans="1:7" x14ac:dyDescent="0.6">
      <c r="A7" s="136"/>
      <c r="B7" s="110"/>
      <c r="C7" s="110"/>
      <c r="D7" s="110"/>
      <c r="E7" s="110"/>
      <c r="F7" s="110"/>
      <c r="G7" s="137"/>
    </row>
    <row r="8" spans="1:7" x14ac:dyDescent="0.6">
      <c r="A8" s="144" t="s">
        <v>21</v>
      </c>
      <c r="B8" s="145">
        <f>SUM(B9:B34)</f>
        <v>32</v>
      </c>
      <c r="C8" s="145">
        <f t="shared" ref="C8:F8" si="0">SUM(C9:C34)</f>
        <v>3</v>
      </c>
      <c r="D8" s="145">
        <f t="shared" si="0"/>
        <v>248</v>
      </c>
      <c r="E8" s="145">
        <f t="shared" si="0"/>
        <v>0</v>
      </c>
      <c r="F8" s="145">
        <f t="shared" si="0"/>
        <v>633</v>
      </c>
      <c r="G8" s="146" t="s">
        <v>1</v>
      </c>
    </row>
    <row r="9" spans="1:7" x14ac:dyDescent="0.6">
      <c r="A9" s="94" t="s">
        <v>235</v>
      </c>
      <c r="B9" s="138">
        <v>7</v>
      </c>
      <c r="C9" s="138">
        <v>3</v>
      </c>
      <c r="D9" s="138">
        <v>25</v>
      </c>
      <c r="E9" s="138">
        <v>0</v>
      </c>
      <c r="F9" s="138">
        <v>358</v>
      </c>
      <c r="G9" s="139" t="s">
        <v>261</v>
      </c>
    </row>
    <row r="10" spans="1:7" x14ac:dyDescent="0.6">
      <c r="A10" s="94" t="s">
        <v>236</v>
      </c>
      <c r="B10" s="138">
        <v>1</v>
      </c>
      <c r="C10" s="138" t="s">
        <v>291</v>
      </c>
      <c r="D10" s="138">
        <v>8</v>
      </c>
      <c r="E10" s="138">
        <v>0</v>
      </c>
      <c r="F10" s="138">
        <v>10</v>
      </c>
      <c r="G10" s="139" t="s">
        <v>262</v>
      </c>
    </row>
    <row r="11" spans="1:7" x14ac:dyDescent="0.6">
      <c r="A11" s="94" t="s">
        <v>237</v>
      </c>
      <c r="B11" s="138">
        <v>1</v>
      </c>
      <c r="C11" s="138" t="s">
        <v>291</v>
      </c>
      <c r="D11" s="138">
        <v>5</v>
      </c>
      <c r="E11" s="138">
        <v>0</v>
      </c>
      <c r="F11" s="138">
        <v>5</v>
      </c>
      <c r="G11" s="139" t="s">
        <v>263</v>
      </c>
    </row>
    <row r="12" spans="1:7" x14ac:dyDescent="0.6">
      <c r="A12" s="94" t="s">
        <v>238</v>
      </c>
      <c r="B12" s="138">
        <v>1</v>
      </c>
      <c r="C12" s="138" t="s">
        <v>291</v>
      </c>
      <c r="D12" s="138">
        <v>15</v>
      </c>
      <c r="E12" s="138">
        <v>0</v>
      </c>
      <c r="F12" s="138">
        <v>20</v>
      </c>
      <c r="G12" s="139" t="s">
        <v>264</v>
      </c>
    </row>
    <row r="13" spans="1:7" x14ac:dyDescent="0.6">
      <c r="A13" s="94" t="s">
        <v>239</v>
      </c>
      <c r="B13" s="138">
        <v>1</v>
      </c>
      <c r="C13" s="138" t="s">
        <v>291</v>
      </c>
      <c r="D13" s="138">
        <v>17</v>
      </c>
      <c r="E13" s="138">
        <v>0</v>
      </c>
      <c r="F13" s="138">
        <v>55</v>
      </c>
      <c r="G13" s="139" t="s">
        <v>265</v>
      </c>
    </row>
    <row r="14" spans="1:7" x14ac:dyDescent="0.6">
      <c r="A14" s="94" t="s">
        <v>240</v>
      </c>
      <c r="B14" s="138">
        <v>1</v>
      </c>
      <c r="C14" s="138" t="s">
        <v>291</v>
      </c>
      <c r="D14" s="138">
        <v>13</v>
      </c>
      <c r="E14" s="138">
        <v>0</v>
      </c>
      <c r="F14" s="138">
        <v>8</v>
      </c>
      <c r="G14" s="139" t="s">
        <v>266</v>
      </c>
    </row>
    <row r="15" spans="1:7" x14ac:dyDescent="0.6">
      <c r="A15" s="94" t="s">
        <v>241</v>
      </c>
      <c r="B15" s="138">
        <v>1</v>
      </c>
      <c r="C15" s="138" t="s">
        <v>291</v>
      </c>
      <c r="D15" s="138">
        <v>18</v>
      </c>
      <c r="E15" s="138">
        <v>0</v>
      </c>
      <c r="F15" s="138">
        <v>17</v>
      </c>
      <c r="G15" s="139" t="s">
        <v>267</v>
      </c>
    </row>
    <row r="16" spans="1:7" x14ac:dyDescent="0.6">
      <c r="A16" s="94" t="s">
        <v>242</v>
      </c>
      <c r="B16" s="138">
        <v>1</v>
      </c>
      <c r="C16" s="138" t="s">
        <v>291</v>
      </c>
      <c r="D16" s="138">
        <v>8</v>
      </c>
      <c r="E16" s="138">
        <v>0</v>
      </c>
      <c r="F16" s="138">
        <v>4</v>
      </c>
      <c r="G16" s="139" t="s">
        <v>268</v>
      </c>
    </row>
    <row r="17" spans="1:7" x14ac:dyDescent="0.6">
      <c r="A17" s="94" t="s">
        <v>243</v>
      </c>
      <c r="B17" s="138">
        <v>1</v>
      </c>
      <c r="C17" s="138" t="s">
        <v>291</v>
      </c>
      <c r="D17" s="138">
        <v>12</v>
      </c>
      <c r="E17" s="138">
        <v>0</v>
      </c>
      <c r="F17" s="138">
        <v>25</v>
      </c>
      <c r="G17" s="139" t="s">
        <v>269</v>
      </c>
    </row>
    <row r="18" spans="1:7" x14ac:dyDescent="0.6">
      <c r="A18" s="94" t="s">
        <v>244</v>
      </c>
      <c r="B18" s="138">
        <v>1</v>
      </c>
      <c r="C18" s="138" t="s">
        <v>291</v>
      </c>
      <c r="D18" s="138">
        <v>13</v>
      </c>
      <c r="E18" s="138">
        <v>0</v>
      </c>
      <c r="F18" s="138">
        <v>28</v>
      </c>
      <c r="G18" s="139" t="s">
        <v>270</v>
      </c>
    </row>
    <row r="19" spans="1:7" x14ac:dyDescent="0.6">
      <c r="A19" s="94" t="s">
        <v>245</v>
      </c>
      <c r="B19" s="138">
        <v>1</v>
      </c>
      <c r="C19" s="138" t="s">
        <v>291</v>
      </c>
      <c r="D19" s="138">
        <v>3</v>
      </c>
      <c r="E19" s="138">
        <v>0</v>
      </c>
      <c r="F19" s="138">
        <v>2</v>
      </c>
      <c r="G19" s="139" t="s">
        <v>271</v>
      </c>
    </row>
    <row r="20" spans="1:7" x14ac:dyDescent="0.6">
      <c r="A20" s="140" t="s">
        <v>246</v>
      </c>
      <c r="B20" s="138">
        <v>1</v>
      </c>
      <c r="C20" s="138" t="s">
        <v>291</v>
      </c>
      <c r="D20" s="138">
        <v>13</v>
      </c>
      <c r="E20" s="138">
        <v>0</v>
      </c>
      <c r="F20" s="138">
        <v>23</v>
      </c>
      <c r="G20" s="139" t="s">
        <v>272</v>
      </c>
    </row>
    <row r="21" spans="1:7" x14ac:dyDescent="0.6">
      <c r="A21" s="140" t="s">
        <v>247</v>
      </c>
      <c r="B21" s="138">
        <v>1</v>
      </c>
      <c r="C21" s="138" t="s">
        <v>291</v>
      </c>
      <c r="D21" s="138">
        <v>5</v>
      </c>
      <c r="E21" s="138">
        <v>0</v>
      </c>
      <c r="F21" s="138">
        <v>3</v>
      </c>
      <c r="G21" s="139" t="s">
        <v>273</v>
      </c>
    </row>
    <row r="22" spans="1:7" x14ac:dyDescent="0.6">
      <c r="A22" s="140" t="s">
        <v>248</v>
      </c>
      <c r="B22" s="138">
        <v>1</v>
      </c>
      <c r="C22" s="138" t="s">
        <v>291</v>
      </c>
      <c r="D22" s="138">
        <v>5</v>
      </c>
      <c r="E22" s="138">
        <v>0</v>
      </c>
      <c r="F22" s="138">
        <v>2</v>
      </c>
      <c r="G22" s="139" t="s">
        <v>274</v>
      </c>
    </row>
    <row r="23" spans="1:7" x14ac:dyDescent="0.6">
      <c r="A23" s="140" t="s">
        <v>249</v>
      </c>
      <c r="B23" s="138">
        <v>1</v>
      </c>
      <c r="C23" s="138" t="s">
        <v>291</v>
      </c>
      <c r="D23" s="138">
        <v>13</v>
      </c>
      <c r="E23" s="138">
        <v>0</v>
      </c>
      <c r="F23" s="138">
        <v>11</v>
      </c>
      <c r="G23" s="139" t="s">
        <v>275</v>
      </c>
    </row>
    <row r="24" spans="1:7" x14ac:dyDescent="0.6">
      <c r="A24" s="140" t="s">
        <v>250</v>
      </c>
      <c r="B24" s="138">
        <v>1</v>
      </c>
      <c r="C24" s="138" t="s">
        <v>291</v>
      </c>
      <c r="D24" s="138">
        <v>11</v>
      </c>
      <c r="E24" s="138">
        <v>0</v>
      </c>
      <c r="F24" s="138">
        <v>14</v>
      </c>
      <c r="G24" s="139" t="s">
        <v>276</v>
      </c>
    </row>
    <row r="25" spans="1:7" x14ac:dyDescent="0.6">
      <c r="A25" s="140" t="s">
        <v>251</v>
      </c>
      <c r="B25" s="138">
        <v>1</v>
      </c>
      <c r="C25" s="138" t="s">
        <v>291</v>
      </c>
      <c r="D25" s="138">
        <v>11</v>
      </c>
      <c r="E25" s="138">
        <v>0</v>
      </c>
      <c r="F25" s="138">
        <v>10</v>
      </c>
      <c r="G25" s="139" t="s">
        <v>277</v>
      </c>
    </row>
    <row r="26" spans="1:7" x14ac:dyDescent="0.6">
      <c r="A26" s="140" t="s">
        <v>252</v>
      </c>
      <c r="B26" s="138">
        <v>1</v>
      </c>
      <c r="C26" s="138" t="s">
        <v>291</v>
      </c>
      <c r="D26" s="138">
        <v>11</v>
      </c>
      <c r="E26" s="138">
        <v>0</v>
      </c>
      <c r="F26" s="138">
        <v>8</v>
      </c>
      <c r="G26" s="139" t="s">
        <v>278</v>
      </c>
    </row>
    <row r="27" spans="1:7" x14ac:dyDescent="0.6">
      <c r="A27" s="140" t="s">
        <v>253</v>
      </c>
      <c r="B27" s="138">
        <v>1</v>
      </c>
      <c r="C27" s="138" t="s">
        <v>291</v>
      </c>
      <c r="D27" s="138">
        <v>6</v>
      </c>
      <c r="E27" s="138">
        <v>0</v>
      </c>
      <c r="F27" s="138">
        <v>5</v>
      </c>
      <c r="G27" s="139" t="s">
        <v>279</v>
      </c>
    </row>
    <row r="28" spans="1:7" x14ac:dyDescent="0.6">
      <c r="A28" s="140" t="s">
        <v>254</v>
      </c>
      <c r="B28" s="138">
        <v>1</v>
      </c>
      <c r="C28" s="138" t="s">
        <v>291</v>
      </c>
      <c r="D28" s="138">
        <v>6</v>
      </c>
      <c r="E28" s="138">
        <v>0</v>
      </c>
      <c r="F28" s="138">
        <v>6</v>
      </c>
      <c r="G28" s="139" t="s">
        <v>280</v>
      </c>
    </row>
    <row r="29" spans="1:7" x14ac:dyDescent="0.6">
      <c r="A29" s="140" t="s">
        <v>255</v>
      </c>
      <c r="B29" s="138">
        <v>1</v>
      </c>
      <c r="C29" s="138" t="s">
        <v>291</v>
      </c>
      <c r="D29" s="138">
        <v>5</v>
      </c>
      <c r="E29" s="138">
        <v>0</v>
      </c>
      <c r="F29" s="138">
        <v>2</v>
      </c>
      <c r="G29" s="139" t="s">
        <v>281</v>
      </c>
    </row>
    <row r="30" spans="1:7" x14ac:dyDescent="0.6">
      <c r="A30" s="140" t="s">
        <v>256</v>
      </c>
      <c r="B30" s="138">
        <v>1</v>
      </c>
      <c r="C30" s="138" t="s">
        <v>291</v>
      </c>
      <c r="D30" s="138">
        <v>4</v>
      </c>
      <c r="E30" s="138">
        <v>0</v>
      </c>
      <c r="F30" s="138">
        <v>1</v>
      </c>
      <c r="G30" s="139" t="s">
        <v>282</v>
      </c>
    </row>
    <row r="31" spans="1:7" x14ac:dyDescent="0.6">
      <c r="A31" s="140" t="s">
        <v>257</v>
      </c>
      <c r="B31" s="138">
        <v>1</v>
      </c>
      <c r="C31" s="138" t="s">
        <v>291</v>
      </c>
      <c r="D31" s="138">
        <v>5</v>
      </c>
      <c r="E31" s="138">
        <v>0</v>
      </c>
      <c r="F31" s="138">
        <v>4</v>
      </c>
      <c r="G31" s="139" t="s">
        <v>283</v>
      </c>
    </row>
    <row r="32" spans="1:7" x14ac:dyDescent="0.6">
      <c r="A32" s="140" t="s">
        <v>258</v>
      </c>
      <c r="B32" s="138">
        <v>1</v>
      </c>
      <c r="C32" s="138" t="s">
        <v>291</v>
      </c>
      <c r="D32" s="138">
        <v>7</v>
      </c>
      <c r="E32" s="138">
        <v>0</v>
      </c>
      <c r="F32" s="138">
        <v>4</v>
      </c>
      <c r="G32" s="139" t="s">
        <v>284</v>
      </c>
    </row>
    <row r="33" spans="1:7" x14ac:dyDescent="0.6">
      <c r="A33" s="140" t="s">
        <v>259</v>
      </c>
      <c r="B33" s="138">
        <v>1</v>
      </c>
      <c r="C33" s="138" t="s">
        <v>291</v>
      </c>
      <c r="D33" s="138">
        <v>6</v>
      </c>
      <c r="E33" s="138">
        <v>0</v>
      </c>
      <c r="F33" s="138">
        <v>3</v>
      </c>
      <c r="G33" s="139" t="s">
        <v>285</v>
      </c>
    </row>
    <row r="34" spans="1:7" x14ac:dyDescent="0.6">
      <c r="A34" s="141" t="s">
        <v>260</v>
      </c>
      <c r="B34" s="142">
        <v>1</v>
      </c>
      <c r="C34" s="142" t="s">
        <v>291</v>
      </c>
      <c r="D34" s="142">
        <v>3</v>
      </c>
      <c r="E34" s="142">
        <v>0</v>
      </c>
      <c r="F34" s="142">
        <v>5</v>
      </c>
      <c r="G34" s="143" t="s">
        <v>286</v>
      </c>
    </row>
    <row r="35" spans="1:7" ht="12" customHeight="1" x14ac:dyDescent="0.6"/>
    <row r="36" spans="1:7" x14ac:dyDescent="0.6">
      <c r="A36" s="131" t="s">
        <v>76</v>
      </c>
    </row>
    <row r="37" spans="1:7" x14ac:dyDescent="0.6">
      <c r="A37" s="122" t="s">
        <v>217</v>
      </c>
    </row>
    <row r="38" spans="1:7" x14ac:dyDescent="0.6">
      <c r="A38" s="131" t="s">
        <v>77</v>
      </c>
    </row>
    <row r="39" spans="1:7" x14ac:dyDescent="0.6">
      <c r="A39" s="122" t="s">
        <v>218</v>
      </c>
    </row>
    <row r="40" spans="1:7" x14ac:dyDescent="0.6">
      <c r="A40" s="122" t="s">
        <v>219</v>
      </c>
    </row>
    <row r="41" spans="1:7" x14ac:dyDescent="0.6">
      <c r="A41" s="122" t="s">
        <v>220</v>
      </c>
    </row>
    <row r="42" spans="1:7" x14ac:dyDescent="0.6">
      <c r="A42" s="122" t="s">
        <v>289</v>
      </c>
    </row>
    <row r="43" spans="1:7" x14ac:dyDescent="0.6">
      <c r="A43" s="122" t="s">
        <v>290</v>
      </c>
    </row>
  </sheetData>
  <mergeCells count="7">
    <mergeCell ref="G4:G7"/>
    <mergeCell ref="A4:A7"/>
    <mergeCell ref="B4:B7"/>
    <mergeCell ref="C4:C7"/>
    <mergeCell ref="D4:D7"/>
    <mergeCell ref="E4:E7"/>
    <mergeCell ref="F4:F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18FAB-227F-46EE-ACCF-393F10B8FF48}">
  <dimension ref="A1:L37"/>
  <sheetViews>
    <sheetView topLeftCell="A28" workbookViewId="0">
      <selection activeCell="G41" sqref="G41"/>
    </sheetView>
  </sheetViews>
  <sheetFormatPr defaultRowHeight="21" x14ac:dyDescent="0.6"/>
  <cols>
    <col min="1" max="1" width="19.875" style="67" customWidth="1"/>
    <col min="2" max="11" width="12.5" style="67" customWidth="1"/>
    <col min="12" max="12" width="28.625" style="67" customWidth="1"/>
    <col min="13" max="16384" width="9" style="67"/>
  </cols>
  <sheetData>
    <row r="1" spans="1:12" x14ac:dyDescent="0.6">
      <c r="A1" s="124" t="s">
        <v>0</v>
      </c>
      <c r="B1" s="147">
        <v>5.6</v>
      </c>
      <c r="C1" s="66" t="s">
        <v>309</v>
      </c>
    </row>
    <row r="2" spans="1:12" x14ac:dyDescent="0.6">
      <c r="A2" s="124" t="s">
        <v>25</v>
      </c>
      <c r="B2" s="147">
        <v>5.6</v>
      </c>
      <c r="C2" s="66" t="s">
        <v>310</v>
      </c>
    </row>
    <row r="4" spans="1:12" x14ac:dyDescent="0.6">
      <c r="A4" s="132" t="s">
        <v>75</v>
      </c>
      <c r="B4" s="69" t="s">
        <v>37</v>
      </c>
      <c r="C4" s="148"/>
      <c r="D4" s="148"/>
      <c r="E4" s="148"/>
      <c r="F4" s="100"/>
      <c r="G4" s="69" t="s">
        <v>38</v>
      </c>
      <c r="H4" s="148"/>
      <c r="I4" s="148"/>
      <c r="J4" s="148"/>
      <c r="K4" s="100"/>
      <c r="L4" s="149" t="s">
        <v>24</v>
      </c>
    </row>
    <row r="5" spans="1:12" x14ac:dyDescent="0.6">
      <c r="A5" s="134"/>
      <c r="B5" s="150"/>
      <c r="C5" s="151"/>
      <c r="D5" s="151"/>
      <c r="E5" s="151"/>
      <c r="F5" s="108"/>
      <c r="G5" s="150"/>
      <c r="H5" s="151"/>
      <c r="I5" s="151"/>
      <c r="J5" s="151"/>
      <c r="K5" s="108"/>
      <c r="L5" s="156"/>
    </row>
    <row r="6" spans="1:12" x14ac:dyDescent="0.6">
      <c r="A6" s="134"/>
      <c r="B6" s="101" t="s">
        <v>39</v>
      </c>
      <c r="C6" s="101" t="s">
        <v>40</v>
      </c>
      <c r="D6" s="101" t="s">
        <v>41</v>
      </c>
      <c r="E6" s="101" t="s">
        <v>42</v>
      </c>
      <c r="F6" s="101" t="s">
        <v>43</v>
      </c>
      <c r="G6" s="101" t="s">
        <v>44</v>
      </c>
      <c r="H6" s="101" t="s">
        <v>45</v>
      </c>
      <c r="I6" s="101" t="s">
        <v>46</v>
      </c>
      <c r="J6" s="101" t="s">
        <v>42</v>
      </c>
      <c r="K6" s="101" t="s">
        <v>43</v>
      </c>
      <c r="L6" s="156"/>
    </row>
    <row r="7" spans="1:12" x14ac:dyDescent="0.6">
      <c r="A7" s="134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57"/>
    </row>
    <row r="8" spans="1:12" s="166" customFormat="1" ht="20.399999999999999" x14ac:dyDescent="0.55000000000000004">
      <c r="A8" s="161" t="s">
        <v>21</v>
      </c>
      <c r="B8" s="162">
        <f>SUM(B9:B34)</f>
        <v>778</v>
      </c>
      <c r="C8" s="162">
        <f t="shared" ref="C8:F8" si="0">SUM(C9:C34)</f>
        <v>250</v>
      </c>
      <c r="D8" s="162">
        <f t="shared" si="0"/>
        <v>336</v>
      </c>
      <c r="E8" s="162">
        <f t="shared" si="0"/>
        <v>3630</v>
      </c>
      <c r="F8" s="162">
        <f t="shared" si="0"/>
        <v>67</v>
      </c>
      <c r="G8" s="162">
        <v>2330</v>
      </c>
      <c r="H8" s="163">
        <v>7281</v>
      </c>
      <c r="I8" s="163">
        <v>5374</v>
      </c>
      <c r="J8" s="163">
        <v>497</v>
      </c>
      <c r="K8" s="164">
        <v>26953</v>
      </c>
      <c r="L8" s="165" t="s">
        <v>1</v>
      </c>
    </row>
    <row r="9" spans="1:12" x14ac:dyDescent="0.6">
      <c r="A9" s="94" t="s">
        <v>235</v>
      </c>
      <c r="B9" s="152">
        <v>508</v>
      </c>
      <c r="C9" s="138">
        <v>137</v>
      </c>
      <c r="D9" s="138">
        <v>194</v>
      </c>
      <c r="E9" s="138">
        <v>2286</v>
      </c>
      <c r="F9" s="138">
        <v>51</v>
      </c>
      <c r="G9" s="138">
        <v>820</v>
      </c>
      <c r="H9" s="138">
        <v>3041</v>
      </c>
      <c r="I9" s="138">
        <v>2147</v>
      </c>
      <c r="J9" s="138">
        <v>182</v>
      </c>
      <c r="K9" s="158">
        <v>8169</v>
      </c>
      <c r="L9" s="159" t="s">
        <v>261</v>
      </c>
    </row>
    <row r="10" spans="1:12" x14ac:dyDescent="0.6">
      <c r="A10" s="94" t="s">
        <v>236</v>
      </c>
      <c r="B10" s="152">
        <v>10</v>
      </c>
      <c r="C10" s="138">
        <v>4</v>
      </c>
      <c r="D10" s="138">
        <v>5</v>
      </c>
      <c r="E10" s="138">
        <v>44</v>
      </c>
      <c r="F10" s="138">
        <v>0</v>
      </c>
      <c r="G10" s="138">
        <v>5512</v>
      </c>
      <c r="H10" s="138">
        <v>13780</v>
      </c>
      <c r="I10" s="138">
        <v>11024</v>
      </c>
      <c r="J10" s="138">
        <v>1252</v>
      </c>
      <c r="K10" s="158" t="s">
        <v>291</v>
      </c>
      <c r="L10" s="159" t="s">
        <v>262</v>
      </c>
    </row>
    <row r="11" spans="1:12" x14ac:dyDescent="0.6">
      <c r="A11" s="94" t="s">
        <v>237</v>
      </c>
      <c r="B11" s="152">
        <v>5</v>
      </c>
      <c r="C11" s="138">
        <v>3</v>
      </c>
      <c r="D11" s="138">
        <v>5</v>
      </c>
      <c r="E11" s="138">
        <v>45</v>
      </c>
      <c r="F11" s="138">
        <v>0</v>
      </c>
      <c r="G11" s="138">
        <v>6971</v>
      </c>
      <c r="H11" s="138">
        <v>11618</v>
      </c>
      <c r="I11" s="138">
        <v>6971</v>
      </c>
      <c r="J11" s="138">
        <v>774</v>
      </c>
      <c r="K11" s="158" t="s">
        <v>291</v>
      </c>
      <c r="L11" s="159" t="s">
        <v>263</v>
      </c>
    </row>
    <row r="12" spans="1:12" x14ac:dyDescent="0.6">
      <c r="A12" s="94" t="s">
        <v>238</v>
      </c>
      <c r="B12" s="152">
        <v>11</v>
      </c>
      <c r="C12" s="138">
        <v>5</v>
      </c>
      <c r="D12" s="138">
        <v>7</v>
      </c>
      <c r="E12" s="138">
        <v>71</v>
      </c>
      <c r="F12" s="138">
        <v>0</v>
      </c>
      <c r="G12" s="138">
        <v>8519</v>
      </c>
      <c r="H12" s="138">
        <v>18743</v>
      </c>
      <c r="I12" s="138">
        <v>13388</v>
      </c>
      <c r="J12" s="138">
        <v>1319</v>
      </c>
      <c r="K12" s="158" t="s">
        <v>291</v>
      </c>
      <c r="L12" s="159" t="s">
        <v>264</v>
      </c>
    </row>
    <row r="13" spans="1:12" x14ac:dyDescent="0.6">
      <c r="A13" s="94" t="s">
        <v>239</v>
      </c>
      <c r="B13" s="152">
        <v>35</v>
      </c>
      <c r="C13" s="138">
        <v>10</v>
      </c>
      <c r="D13" s="138">
        <v>12</v>
      </c>
      <c r="E13" s="138">
        <v>167</v>
      </c>
      <c r="F13" s="138">
        <v>7</v>
      </c>
      <c r="G13" s="138">
        <v>3544</v>
      </c>
      <c r="H13" s="138">
        <v>12407</v>
      </c>
      <c r="I13" s="138">
        <v>10339</v>
      </c>
      <c r="J13" s="138">
        <v>742</v>
      </c>
      <c r="K13" s="158">
        <v>17724</v>
      </c>
      <c r="L13" s="159" t="s">
        <v>265</v>
      </c>
    </row>
    <row r="14" spans="1:12" x14ac:dyDescent="0.6">
      <c r="A14" s="94" t="s">
        <v>240</v>
      </c>
      <c r="B14" s="152">
        <v>13</v>
      </c>
      <c r="C14" s="138">
        <v>4</v>
      </c>
      <c r="D14" s="138">
        <v>6</v>
      </c>
      <c r="E14" s="138">
        <v>47</v>
      </c>
      <c r="F14" s="138">
        <v>1</v>
      </c>
      <c r="G14" s="138">
        <v>6031</v>
      </c>
      <c r="H14" s="138">
        <v>19603</v>
      </c>
      <c r="I14" s="138">
        <v>13069</v>
      </c>
      <c r="J14" s="138">
        <v>1668</v>
      </c>
      <c r="K14" s="158">
        <v>78414</v>
      </c>
      <c r="L14" s="159" t="s">
        <v>266</v>
      </c>
    </row>
    <row r="15" spans="1:12" x14ac:dyDescent="0.6">
      <c r="A15" s="94" t="s">
        <v>241</v>
      </c>
      <c r="B15" s="152">
        <v>20</v>
      </c>
      <c r="C15" s="138">
        <v>9</v>
      </c>
      <c r="D15" s="138">
        <v>12</v>
      </c>
      <c r="E15" s="138">
        <v>106</v>
      </c>
      <c r="F15" s="138">
        <v>0</v>
      </c>
      <c r="G15" s="138">
        <v>5715</v>
      </c>
      <c r="H15" s="138">
        <v>12702</v>
      </c>
      <c r="I15" s="138">
        <v>9526</v>
      </c>
      <c r="J15" s="138">
        <v>1078</v>
      </c>
      <c r="K15" s="158" t="s">
        <v>291</v>
      </c>
      <c r="L15" s="159" t="s">
        <v>267</v>
      </c>
    </row>
    <row r="16" spans="1:12" x14ac:dyDescent="0.6">
      <c r="A16" s="94" t="s">
        <v>242</v>
      </c>
      <c r="B16" s="152">
        <v>5</v>
      </c>
      <c r="C16" s="138">
        <v>4</v>
      </c>
      <c r="D16" s="138">
        <v>5</v>
      </c>
      <c r="E16" s="138">
        <v>47</v>
      </c>
      <c r="F16" s="138">
        <v>0</v>
      </c>
      <c r="G16" s="138">
        <v>8979</v>
      </c>
      <c r="H16" s="138">
        <v>11224</v>
      </c>
      <c r="I16" s="138">
        <v>8979</v>
      </c>
      <c r="J16" s="138">
        <v>955</v>
      </c>
      <c r="K16" s="158" t="s">
        <v>291</v>
      </c>
      <c r="L16" s="159" t="s">
        <v>268</v>
      </c>
    </row>
    <row r="17" spans="1:12" x14ac:dyDescent="0.6">
      <c r="A17" s="94" t="s">
        <v>243</v>
      </c>
      <c r="B17" s="152">
        <v>16</v>
      </c>
      <c r="C17" s="138">
        <v>9</v>
      </c>
      <c r="D17" s="138">
        <v>8</v>
      </c>
      <c r="E17" s="138">
        <v>78</v>
      </c>
      <c r="F17" s="138">
        <v>0</v>
      </c>
      <c r="G17" s="138">
        <v>4936</v>
      </c>
      <c r="H17" s="138">
        <v>8775</v>
      </c>
      <c r="I17" s="138">
        <v>9872</v>
      </c>
      <c r="J17" s="138">
        <v>1012</v>
      </c>
      <c r="K17" s="158" t="s">
        <v>291</v>
      </c>
      <c r="L17" s="159" t="s">
        <v>269</v>
      </c>
    </row>
    <row r="18" spans="1:12" x14ac:dyDescent="0.6">
      <c r="A18" s="94" t="s">
        <v>244</v>
      </c>
      <c r="B18" s="152">
        <v>20</v>
      </c>
      <c r="C18" s="138">
        <v>4</v>
      </c>
      <c r="D18" s="138">
        <v>9</v>
      </c>
      <c r="E18" s="138">
        <v>95</v>
      </c>
      <c r="F18" s="138">
        <v>1</v>
      </c>
      <c r="G18" s="138">
        <v>5031</v>
      </c>
      <c r="H18" s="138">
        <v>25158</v>
      </c>
      <c r="I18" s="138">
        <v>11181</v>
      </c>
      <c r="J18" s="138">
        <v>1059</v>
      </c>
      <c r="K18" s="158">
        <v>100634</v>
      </c>
      <c r="L18" s="159" t="s">
        <v>270</v>
      </c>
    </row>
    <row r="19" spans="1:12" x14ac:dyDescent="0.6">
      <c r="A19" s="94" t="s">
        <v>245</v>
      </c>
      <c r="B19" s="152">
        <v>5</v>
      </c>
      <c r="C19" s="138">
        <v>3</v>
      </c>
      <c r="D19" s="138">
        <v>4</v>
      </c>
      <c r="E19" s="138">
        <v>28</v>
      </c>
      <c r="F19" s="138">
        <v>0</v>
      </c>
      <c r="G19" s="138">
        <v>4022</v>
      </c>
      <c r="H19" s="138">
        <v>6704</v>
      </c>
      <c r="I19" s="138">
        <v>5028</v>
      </c>
      <c r="J19" s="138">
        <v>718</v>
      </c>
      <c r="K19" s="158" t="s">
        <v>291</v>
      </c>
      <c r="L19" s="159" t="s">
        <v>271</v>
      </c>
    </row>
    <row r="20" spans="1:12" x14ac:dyDescent="0.6">
      <c r="A20" s="140" t="s">
        <v>246</v>
      </c>
      <c r="B20" s="152">
        <v>20</v>
      </c>
      <c r="C20" s="138">
        <v>6</v>
      </c>
      <c r="D20" s="138">
        <v>11</v>
      </c>
      <c r="E20" s="138">
        <v>84</v>
      </c>
      <c r="F20" s="138">
        <v>2</v>
      </c>
      <c r="G20" s="138">
        <v>4349</v>
      </c>
      <c r="H20" s="138">
        <v>14498</v>
      </c>
      <c r="I20" s="138">
        <v>7908</v>
      </c>
      <c r="J20" s="138">
        <v>1035</v>
      </c>
      <c r="K20" s="158">
        <v>43494</v>
      </c>
      <c r="L20" s="160" t="s">
        <v>272</v>
      </c>
    </row>
    <row r="21" spans="1:12" x14ac:dyDescent="0.6">
      <c r="A21" s="140" t="s">
        <v>247</v>
      </c>
      <c r="B21" s="152">
        <v>4</v>
      </c>
      <c r="C21" s="138">
        <v>2</v>
      </c>
      <c r="D21" s="138">
        <v>4</v>
      </c>
      <c r="E21" s="138">
        <v>37</v>
      </c>
      <c r="F21" s="138">
        <v>0</v>
      </c>
      <c r="G21" s="138">
        <v>7403</v>
      </c>
      <c r="H21" s="138">
        <v>14806</v>
      </c>
      <c r="I21" s="138">
        <v>7403</v>
      </c>
      <c r="J21" s="138">
        <v>800</v>
      </c>
      <c r="K21" s="138" t="s">
        <v>291</v>
      </c>
      <c r="L21" s="153" t="s">
        <v>273</v>
      </c>
    </row>
    <row r="22" spans="1:12" x14ac:dyDescent="0.6">
      <c r="A22" s="140" t="s">
        <v>248</v>
      </c>
      <c r="B22" s="152">
        <v>5</v>
      </c>
      <c r="C22" s="138">
        <v>2</v>
      </c>
      <c r="D22" s="138">
        <v>1</v>
      </c>
      <c r="E22" s="138">
        <v>35</v>
      </c>
      <c r="F22" s="138">
        <v>0</v>
      </c>
      <c r="G22" s="138">
        <v>8411</v>
      </c>
      <c r="H22" s="138">
        <v>21027</v>
      </c>
      <c r="I22" s="138">
        <v>42055</v>
      </c>
      <c r="J22" s="138">
        <v>1201</v>
      </c>
      <c r="K22" s="138" t="s">
        <v>291</v>
      </c>
      <c r="L22" s="153" t="s">
        <v>274</v>
      </c>
    </row>
    <row r="23" spans="1:12" x14ac:dyDescent="0.6">
      <c r="A23" s="140" t="s">
        <v>249</v>
      </c>
      <c r="B23" s="152">
        <v>8</v>
      </c>
      <c r="C23" s="138">
        <v>6</v>
      </c>
      <c r="D23" s="138">
        <v>5</v>
      </c>
      <c r="E23" s="138">
        <v>53</v>
      </c>
      <c r="F23" s="138">
        <v>0</v>
      </c>
      <c r="G23" s="138">
        <v>9784</v>
      </c>
      <c r="H23" s="138">
        <v>13046</v>
      </c>
      <c r="I23" s="138">
        <v>15655</v>
      </c>
      <c r="J23" s="138">
        <v>1476</v>
      </c>
      <c r="K23" s="138" t="s">
        <v>291</v>
      </c>
      <c r="L23" s="153" t="s">
        <v>275</v>
      </c>
    </row>
    <row r="24" spans="1:12" x14ac:dyDescent="0.6">
      <c r="A24" s="140" t="s">
        <v>250</v>
      </c>
      <c r="B24" s="152">
        <v>14</v>
      </c>
      <c r="C24" s="138">
        <v>7</v>
      </c>
      <c r="D24" s="138">
        <v>7</v>
      </c>
      <c r="E24" s="138">
        <v>73</v>
      </c>
      <c r="F24" s="138">
        <v>1</v>
      </c>
      <c r="G24" s="138">
        <v>5190</v>
      </c>
      <c r="H24" s="138">
        <v>10381</v>
      </c>
      <c r="I24" s="138">
        <v>10381</v>
      </c>
      <c r="J24" s="138">
        <v>995</v>
      </c>
      <c r="K24" s="138">
        <v>72672</v>
      </c>
      <c r="L24" s="153" t="s">
        <v>276</v>
      </c>
    </row>
    <row r="25" spans="1:12" x14ac:dyDescent="0.6">
      <c r="A25" s="140" t="s">
        <v>251</v>
      </c>
      <c r="B25" s="152">
        <v>15</v>
      </c>
      <c r="C25" s="138">
        <v>8</v>
      </c>
      <c r="D25" s="138">
        <v>8</v>
      </c>
      <c r="E25" s="138">
        <v>73</v>
      </c>
      <c r="F25" s="138">
        <v>1</v>
      </c>
      <c r="G25" s="138">
        <v>4766</v>
      </c>
      <c r="H25" s="138">
        <v>8936</v>
      </c>
      <c r="I25" s="138">
        <v>8936</v>
      </c>
      <c r="J25" s="138">
        <v>979</v>
      </c>
      <c r="K25" s="138">
        <v>71494</v>
      </c>
      <c r="L25" s="153" t="s">
        <v>277</v>
      </c>
    </row>
    <row r="26" spans="1:12" x14ac:dyDescent="0.6">
      <c r="A26" s="140" t="s">
        <v>252</v>
      </c>
      <c r="B26" s="152">
        <v>9</v>
      </c>
      <c r="C26" s="138">
        <v>6</v>
      </c>
      <c r="D26" s="138">
        <v>4</v>
      </c>
      <c r="E26" s="138">
        <v>40</v>
      </c>
      <c r="F26" s="138">
        <v>2</v>
      </c>
      <c r="G26" s="138">
        <v>5381</v>
      </c>
      <c r="H26" s="138">
        <v>8072</v>
      </c>
      <c r="I26" s="138">
        <v>12109</v>
      </c>
      <c r="J26" s="138">
        <v>1210</v>
      </c>
      <c r="K26" s="138">
        <v>24218</v>
      </c>
      <c r="L26" s="153" t="s">
        <v>278</v>
      </c>
    </row>
    <row r="27" spans="1:12" x14ac:dyDescent="0.6">
      <c r="A27" s="140" t="s">
        <v>253</v>
      </c>
      <c r="B27" s="152">
        <v>7</v>
      </c>
      <c r="C27" s="138">
        <v>4</v>
      </c>
      <c r="D27" s="138">
        <v>3</v>
      </c>
      <c r="E27" s="138">
        <v>34</v>
      </c>
      <c r="F27" s="138">
        <v>0</v>
      </c>
      <c r="G27" s="138">
        <v>4646</v>
      </c>
      <c r="H27" s="138">
        <v>8131</v>
      </c>
      <c r="I27" s="138">
        <v>10842</v>
      </c>
      <c r="J27" s="138">
        <v>956</v>
      </c>
      <c r="K27" s="138" t="s">
        <v>291</v>
      </c>
      <c r="L27" s="153" t="s">
        <v>279</v>
      </c>
    </row>
    <row r="28" spans="1:12" x14ac:dyDescent="0.6">
      <c r="A28" s="140" t="s">
        <v>254</v>
      </c>
      <c r="B28" s="152">
        <v>7</v>
      </c>
      <c r="C28" s="138">
        <v>3</v>
      </c>
      <c r="D28" s="138">
        <v>4</v>
      </c>
      <c r="E28" s="138">
        <v>24</v>
      </c>
      <c r="F28" s="138">
        <v>1</v>
      </c>
      <c r="G28" s="138">
        <v>3322</v>
      </c>
      <c r="H28" s="138">
        <v>7751</v>
      </c>
      <c r="I28" s="138">
        <v>5813</v>
      </c>
      <c r="J28" s="138">
        <v>968</v>
      </c>
      <c r="K28" s="138">
        <v>23255</v>
      </c>
      <c r="L28" s="153" t="s">
        <v>280</v>
      </c>
    </row>
    <row r="29" spans="1:12" x14ac:dyDescent="0.6">
      <c r="A29" s="140" t="s">
        <v>255</v>
      </c>
      <c r="B29" s="152">
        <v>5</v>
      </c>
      <c r="C29" s="138">
        <v>2</v>
      </c>
      <c r="D29" s="138">
        <v>4</v>
      </c>
      <c r="E29" s="138">
        <v>30</v>
      </c>
      <c r="F29" s="138">
        <v>0</v>
      </c>
      <c r="G29" s="138">
        <v>4747</v>
      </c>
      <c r="H29" s="138">
        <v>11868</v>
      </c>
      <c r="I29" s="138">
        <v>5934</v>
      </c>
      <c r="J29" s="138">
        <v>791</v>
      </c>
      <c r="K29" s="138" t="s">
        <v>291</v>
      </c>
      <c r="L29" s="153" t="s">
        <v>281</v>
      </c>
    </row>
    <row r="30" spans="1:12" x14ac:dyDescent="0.6">
      <c r="A30" s="140" t="s">
        <v>256</v>
      </c>
      <c r="B30" s="152">
        <v>1</v>
      </c>
      <c r="C30" s="138">
        <v>1</v>
      </c>
      <c r="D30" s="138">
        <v>1</v>
      </c>
      <c r="E30" s="138">
        <v>8</v>
      </c>
      <c r="F30" s="138">
        <v>0</v>
      </c>
      <c r="G30" s="138">
        <v>25562</v>
      </c>
      <c r="H30" s="138">
        <v>25562</v>
      </c>
      <c r="I30" s="138">
        <v>25562</v>
      </c>
      <c r="J30" s="138">
        <v>3195</v>
      </c>
      <c r="K30" s="138" t="s">
        <v>291</v>
      </c>
      <c r="L30" s="153" t="s">
        <v>282</v>
      </c>
    </row>
    <row r="31" spans="1:12" x14ac:dyDescent="0.6">
      <c r="A31" s="140" t="s">
        <v>257</v>
      </c>
      <c r="B31" s="152">
        <v>2</v>
      </c>
      <c r="C31" s="138">
        <v>1</v>
      </c>
      <c r="D31" s="138">
        <v>2</v>
      </c>
      <c r="E31" s="138">
        <v>6</v>
      </c>
      <c r="F31" s="138">
        <v>0</v>
      </c>
      <c r="G31" s="138">
        <v>11941</v>
      </c>
      <c r="H31" s="138">
        <v>23882</v>
      </c>
      <c r="I31" s="138">
        <v>11941</v>
      </c>
      <c r="J31" s="138">
        <v>3980</v>
      </c>
      <c r="K31" s="138" t="s">
        <v>291</v>
      </c>
      <c r="L31" s="153" t="s">
        <v>283</v>
      </c>
    </row>
    <row r="32" spans="1:12" x14ac:dyDescent="0.6">
      <c r="A32" s="140" t="s">
        <v>258</v>
      </c>
      <c r="B32" s="152">
        <v>29</v>
      </c>
      <c r="C32" s="138">
        <v>8</v>
      </c>
      <c r="D32" s="138">
        <v>11</v>
      </c>
      <c r="E32" s="138">
        <v>108</v>
      </c>
      <c r="F32" s="138">
        <v>0</v>
      </c>
      <c r="G32" s="138">
        <v>1344</v>
      </c>
      <c r="H32" s="138">
        <v>4874</v>
      </c>
      <c r="I32" s="138">
        <v>3545</v>
      </c>
      <c r="J32" s="138">
        <v>361</v>
      </c>
      <c r="K32" s="138" t="s">
        <v>291</v>
      </c>
      <c r="L32" s="153" t="s">
        <v>284</v>
      </c>
    </row>
    <row r="33" spans="1:12" x14ac:dyDescent="0.6">
      <c r="A33" s="140" t="s">
        <v>259</v>
      </c>
      <c r="B33" s="152">
        <v>2</v>
      </c>
      <c r="C33" s="138">
        <v>1</v>
      </c>
      <c r="D33" s="138">
        <v>2</v>
      </c>
      <c r="E33" s="138">
        <v>5</v>
      </c>
      <c r="F33" s="138">
        <v>0</v>
      </c>
      <c r="G33" s="138">
        <v>13342</v>
      </c>
      <c r="H33" s="138">
        <v>26685</v>
      </c>
      <c r="I33" s="138">
        <v>13342</v>
      </c>
      <c r="J33" s="138">
        <v>5337</v>
      </c>
      <c r="K33" s="138" t="s">
        <v>291</v>
      </c>
      <c r="L33" s="153" t="s">
        <v>285</v>
      </c>
    </row>
    <row r="34" spans="1:12" x14ac:dyDescent="0.6">
      <c r="A34" s="141" t="s">
        <v>260</v>
      </c>
      <c r="B34" s="154">
        <v>2</v>
      </c>
      <c r="C34" s="142">
        <v>1</v>
      </c>
      <c r="D34" s="142">
        <v>2</v>
      </c>
      <c r="E34" s="142">
        <v>6</v>
      </c>
      <c r="F34" s="142">
        <v>0</v>
      </c>
      <c r="G34" s="142">
        <v>9979</v>
      </c>
      <c r="H34" s="142">
        <v>19959</v>
      </c>
      <c r="I34" s="142">
        <v>9979</v>
      </c>
      <c r="J34" s="142">
        <v>3326</v>
      </c>
      <c r="K34" s="142" t="s">
        <v>291</v>
      </c>
      <c r="L34" s="153" t="s">
        <v>286</v>
      </c>
    </row>
    <row r="36" spans="1:12" x14ac:dyDescent="0.6">
      <c r="A36" s="155" t="s">
        <v>288</v>
      </c>
    </row>
    <row r="37" spans="1:12" x14ac:dyDescent="0.6">
      <c r="A37" s="155" t="s">
        <v>287</v>
      </c>
    </row>
  </sheetData>
  <mergeCells count="14">
    <mergeCell ref="H6:H7"/>
    <mergeCell ref="I6:I7"/>
    <mergeCell ref="J6:J7"/>
    <mergeCell ref="K6:K7"/>
    <mergeCell ref="A4:A7"/>
    <mergeCell ref="B4:F5"/>
    <mergeCell ref="G4:K5"/>
    <mergeCell ref="L4:L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SPB0501</vt:lpstr>
      <vt:lpstr>SPB0502</vt:lpstr>
      <vt:lpstr>0503</vt:lpstr>
      <vt:lpstr>0504</vt:lpstr>
      <vt:lpstr>0505</vt:lpstr>
      <vt:lpstr>0506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PC</cp:lastModifiedBy>
  <cp:lastPrinted>2019-03-19T04:56:55Z</cp:lastPrinted>
  <dcterms:created xsi:type="dcterms:W3CDTF">2004-08-16T17:13:42Z</dcterms:created>
  <dcterms:modified xsi:type="dcterms:W3CDTF">2019-03-19T05:01:09Z</dcterms:modified>
</cp:coreProperties>
</file>