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5" sheetId="1" r:id="rId1"/>
  </sheets>
  <definedNames>
    <definedName name="_xlnm.Print_Area" localSheetId="0">'T-7.5'!$A$1:$Q$31</definedName>
  </definedNames>
  <calcPr calcId="125725"/>
</workbook>
</file>

<file path=xl/calcChain.xml><?xml version="1.0" encoding="utf-8"?>
<calcChain xmlns="http://schemas.openxmlformats.org/spreadsheetml/2006/main">
  <c r="K27" i="1"/>
  <c r="H27"/>
  <c r="E27"/>
  <c r="K26"/>
  <c r="H26"/>
  <c r="E26"/>
  <c r="K25"/>
  <c r="H25"/>
  <c r="E25"/>
  <c r="K24"/>
  <c r="H24"/>
  <c r="E24"/>
  <c r="K23"/>
  <c r="H23"/>
  <c r="E23"/>
  <c r="K22"/>
  <c r="K21" s="1"/>
  <c r="H22"/>
  <c r="E22"/>
  <c r="M21"/>
  <c r="L21"/>
  <c r="J21"/>
  <c r="I21"/>
  <c r="H21" s="1"/>
  <c r="G21"/>
  <c r="F21"/>
  <c r="E21" s="1"/>
  <c r="L20"/>
  <c r="K20" s="1"/>
  <c r="H20"/>
  <c r="E20"/>
  <c r="K19"/>
  <c r="H19"/>
  <c r="E19"/>
  <c r="K18"/>
  <c r="H18"/>
  <c r="E18"/>
  <c r="K17"/>
  <c r="H17"/>
  <c r="E17"/>
  <c r="K16"/>
  <c r="K15" s="1"/>
  <c r="H16"/>
  <c r="M15"/>
  <c r="L15"/>
  <c r="J15"/>
  <c r="I15"/>
  <c r="H15" s="1"/>
  <c r="G15"/>
  <c r="F15"/>
  <c r="E15" s="1"/>
  <c r="K14"/>
  <c r="H14"/>
  <c r="E14"/>
  <c r="K13"/>
  <c r="H13"/>
  <c r="E13"/>
  <c r="K12"/>
  <c r="H12"/>
  <c r="E12"/>
  <c r="K11"/>
  <c r="H11"/>
  <c r="H10" s="1"/>
  <c r="E11"/>
  <c r="E10" s="1"/>
  <c r="M10"/>
  <c r="L10"/>
  <c r="K10"/>
  <c r="J10"/>
  <c r="I10"/>
  <c r="G10"/>
  <c r="F10"/>
</calcChain>
</file>

<file path=xl/sharedStrings.xml><?xml version="1.0" encoding="utf-8"?>
<sst xmlns="http://schemas.openxmlformats.org/spreadsheetml/2006/main" count="73" uniqueCount="52">
  <si>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</si>
  <si>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2558 - 2560</t>
  </si>
  <si>
    <t>Table</t>
  </si>
  <si>
    <t xml:space="preserve">Population Aged 15 Years and Over to Desirability for Development by Sex, Labour Force Status, Level of Education Attainment </t>
  </si>
  <si>
    <t>and Age Groups: 2015 - 2017</t>
  </si>
  <si>
    <t>รายการ</t>
  </si>
  <si>
    <t>2558  (2015)</t>
  </si>
  <si>
    <t>2559  (2016)</t>
  </si>
  <si>
    <t>2560  (2017)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</si>
  <si>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</si>
  <si>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</si>
  <si>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</si>
  <si>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</si>
  <si>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</si>
  <si>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</si>
  <si>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</si>
  <si>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</si>
  <si>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</si>
  <si>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</si>
  <si>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</si>
  <si>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</si>
  <si>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</si>
  <si>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</si>
  <si>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</si>
  <si>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</si>
  <si>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</si>
  <si>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</si>
  <si>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</si>
  <si>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</si>
  <si>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</si>
  <si>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</si>
  <si>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</si>
  <si>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</si>
  <si>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</si>
  <si>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</si>
  <si>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</si>
  <si>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</si>
  <si>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</si>
  <si>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</si>
  <si>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</si>
  <si>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</si>
  <si>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</si>
  <si>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</si>
  <si>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</si>
  <si>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</si>
  <si>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</si>
  <si>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</si>
  <si>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</si>
  <si>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</si>
  <si>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</si>
  <si>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การสำรวจความต้องการพัฒนาขีดความสามารถของประชากร พ.ศ.  2558 - 2560  จังหวัดสุรินทร์   สำนักงานสถิติแห่งชาติ</t>
  </si>
  <si>
    <t>Source:  The 2015 - 2017  Skill Development Survey: Surin, Provincial,  National Statistical Office.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</si>
</sst>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horizontal="right" indent="1"/>
    </xf>
    <xf numFmtId="3" fontId="3" fillId="0" borderId="14" xfId="0" applyNumberFormat="1" applyFont="1" applyFill="1" applyBorder="1" applyAlignment="1">
      <alignment horizontal="right" indent="1"/>
    </xf>
    <xf numFmtId="3" fontId="3" fillId="0" borderId="6" xfId="0" applyNumberFormat="1" applyFont="1" applyFill="1" applyBorder="1" applyAlignment="1">
      <alignment horizontal="right" indent="1"/>
    </xf>
    <xf numFmtId="0" fontId="3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center"/>
    </xf>
    <xf numFmtId="3" fontId="6" fillId="0" borderId="14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0" fontId="4" fillId="0" borderId="0" xfId="0" applyFont="1" applyAlignment="1">
      <alignment horizontal="center"/>
    </xf>
    <xf numFmtId="3" fontId="7" fillId="0" borderId="14" xfId="0" applyNumberFormat="1" applyFont="1" applyBorder="1" applyAlignment="1">
      <alignment horizontal="right" indent="1"/>
    </xf>
    <xf numFmtId="3" fontId="7" fillId="0" borderId="14" xfId="1" applyNumberFormat="1" applyFont="1" applyBorder="1" applyAlignment="1">
      <alignment horizontal="right" indent="1"/>
    </xf>
    <xf numFmtId="3" fontId="4" fillId="0" borderId="14" xfId="1" applyNumberFormat="1" applyFont="1" applyBorder="1" applyAlignment="1">
      <alignment horizontal="right" indent="1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4" fillId="0" borderId="0" xfId="0" applyFont="1" applyAlignment="1">
      <alignment vertical="center"/>
    </xf>
    <xf numFmtId="0" fontId="9" fillId="0" borderId="0" xfId="2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4">
    <cellStyle name="Comma 2" xfId="3"/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155"/>
  <sheetViews>
    <sheetView showGridLines="0" tabSelected="1" view="pageBreakPreview" topLeftCell="A13" zoomScaleNormal="100" zoomScaleSheetLayoutView="100" workbookViewId="0">
      <selection activeCell="P11" sqref="P11"/>
    </sheetView>
  </sheetViews>
  <sheetFormatPr defaultColWidth="9.09765625" defaultRowHeight="18.75"/>
  <cols>
    <col min="1" max="1" width="1.69921875" style="56" customWidth="1"/>
    <col min="2" max="2" width="5.59765625" style="56" customWidth="1"/>
    <col min="3" max="3" width="5" style="57" customWidth="1"/>
    <col min="4" max="4" width="10.59765625" style="56" customWidth="1"/>
    <col min="5" max="13" width="10.8984375" style="56" customWidth="1"/>
    <col min="14" max="14" width="1" style="56" customWidth="1"/>
    <col min="15" max="15" width="1.59765625" style="56" customWidth="1"/>
    <col min="16" max="16" width="24.69921875" style="56" customWidth="1"/>
    <col min="17" max="17" width="9.09765625" style="56" hidden="1" customWidth="1"/>
    <col min="18" max="18" width="2.296875" style="56" customWidth="1"/>
    <col min="19" max="19" width="4.09765625" style="56" customWidth="1"/>
    <col min="20" max="16384" width="9.09765625" style="56"/>
  </cols>
  <sheetData>
    <row r="1" spans="1:18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18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18" s="5" customFormat="1" ht="18.75" customHeight="1">
      <c r="A3" s="1"/>
      <c r="B3" s="1"/>
      <c r="C3" s="2"/>
      <c r="D3" s="1" t="s">
        <v>4</v>
      </c>
      <c r="O3" s="6"/>
      <c r="P3" s="7"/>
    </row>
    <row r="4" spans="1:18" s="8" customFormat="1" ht="3" customHeight="1">
      <c r="C4" s="9"/>
      <c r="P4" s="7"/>
    </row>
    <row r="5" spans="1:18" s="18" customFormat="1" ht="20.25" customHeight="1">
      <c r="A5" s="10" t="s">
        <v>5</v>
      </c>
      <c r="B5" s="10"/>
      <c r="C5" s="10"/>
      <c r="D5" s="11"/>
      <c r="E5" s="12" t="s">
        <v>6</v>
      </c>
      <c r="F5" s="13"/>
      <c r="G5" s="14"/>
      <c r="H5" s="12" t="s">
        <v>7</v>
      </c>
      <c r="I5" s="13"/>
      <c r="J5" s="14"/>
      <c r="K5" s="12" t="s">
        <v>8</v>
      </c>
      <c r="L5" s="13"/>
      <c r="M5" s="14"/>
      <c r="N5" s="15"/>
      <c r="O5" s="10" t="s">
        <v>9</v>
      </c>
      <c r="P5" s="10"/>
      <c r="Q5" s="16"/>
      <c r="R5" s="17"/>
    </row>
    <row r="6" spans="1:18" s="18" customFormat="1" ht="20.25" customHeight="1">
      <c r="A6" s="19"/>
      <c r="B6" s="19"/>
      <c r="C6" s="19"/>
      <c r="D6" s="20"/>
      <c r="E6" s="21" t="s">
        <v>10</v>
      </c>
      <c r="F6" s="21" t="s">
        <v>11</v>
      </c>
      <c r="G6" s="21" t="s">
        <v>12</v>
      </c>
      <c r="H6" s="21" t="s">
        <v>10</v>
      </c>
      <c r="I6" s="21" t="s">
        <v>11</v>
      </c>
      <c r="J6" s="21" t="s">
        <v>12</v>
      </c>
      <c r="K6" s="21" t="s">
        <v>10</v>
      </c>
      <c r="L6" s="21" t="s">
        <v>11</v>
      </c>
      <c r="M6" s="22" t="s">
        <v>12</v>
      </c>
      <c r="N6" s="23"/>
      <c r="O6" s="19"/>
      <c r="P6" s="19"/>
      <c r="Q6" s="24"/>
    </row>
    <row r="7" spans="1:18" s="18" customFormat="1" ht="20.25" customHeight="1">
      <c r="A7" s="25"/>
      <c r="B7" s="25"/>
      <c r="C7" s="25"/>
      <c r="D7" s="26"/>
      <c r="E7" s="27" t="s">
        <v>13</v>
      </c>
      <c r="F7" s="27" t="s">
        <v>14</v>
      </c>
      <c r="G7" s="27" t="s">
        <v>15</v>
      </c>
      <c r="H7" s="27" t="s">
        <v>13</v>
      </c>
      <c r="I7" s="27" t="s">
        <v>14</v>
      </c>
      <c r="J7" s="27" t="s">
        <v>15</v>
      </c>
      <c r="K7" s="27" t="s">
        <v>13</v>
      </c>
      <c r="L7" s="27" t="s">
        <v>14</v>
      </c>
      <c r="M7" s="28" t="s">
        <v>15</v>
      </c>
      <c r="N7" s="29"/>
      <c r="O7" s="25"/>
      <c r="P7" s="25"/>
      <c r="Q7" s="24"/>
    </row>
    <row r="8" spans="1:18" s="17" customFormat="1" ht="6" customHeight="1">
      <c r="A8" s="30"/>
      <c r="B8" s="30"/>
      <c r="C8" s="30"/>
      <c r="D8" s="30"/>
      <c r="E8" s="31"/>
      <c r="F8" s="31"/>
      <c r="G8" s="31"/>
      <c r="H8" s="31"/>
      <c r="I8" s="31"/>
      <c r="J8" s="31"/>
      <c r="K8" s="31"/>
      <c r="L8" s="22"/>
      <c r="M8" s="32"/>
      <c r="N8" s="23"/>
      <c r="O8" s="30"/>
      <c r="P8" s="30"/>
      <c r="Q8" s="24"/>
    </row>
    <row r="9" spans="1:18" s="39" customFormat="1" ht="18" customHeight="1">
      <c r="A9" s="33" t="s">
        <v>16</v>
      </c>
      <c r="B9" s="33"/>
      <c r="C9" s="33"/>
      <c r="D9" s="33"/>
      <c r="E9" s="34">
        <v>108925</v>
      </c>
      <c r="F9" s="34">
        <v>57468</v>
      </c>
      <c r="G9" s="34">
        <v>51457</v>
      </c>
      <c r="H9" s="34">
        <v>143061</v>
      </c>
      <c r="I9" s="34">
        <v>65363</v>
      </c>
      <c r="J9" s="34">
        <v>77698</v>
      </c>
      <c r="K9" s="35">
        <v>148768</v>
      </c>
      <c r="L9" s="36">
        <v>74785</v>
      </c>
      <c r="M9" s="36">
        <v>73983</v>
      </c>
      <c r="N9" s="37"/>
      <c r="O9" s="33" t="s">
        <v>13</v>
      </c>
      <c r="P9" s="33"/>
      <c r="Q9" s="33"/>
      <c r="R9" s="38"/>
    </row>
    <row r="10" spans="1:18" s="5" customFormat="1" ht="18.75" customHeight="1">
      <c r="A10" s="5" t="s">
        <v>17</v>
      </c>
      <c r="C10" s="40"/>
      <c r="E10" s="41">
        <f>SUM(E11:E14)</f>
        <v>108925</v>
      </c>
      <c r="F10" s="41">
        <f>SUM(F11:F14)</f>
        <v>57468</v>
      </c>
      <c r="G10" s="41">
        <f>G11+G13+G14</f>
        <v>51457</v>
      </c>
      <c r="H10" s="41">
        <f>H11+H12+H13+H14</f>
        <v>143061</v>
      </c>
      <c r="I10" s="41">
        <f>I11+I12+I13+I14</f>
        <v>65363</v>
      </c>
      <c r="J10" s="41">
        <f t="shared" ref="J10:M10" si="0">J11+J12+J13+J14</f>
        <v>77698</v>
      </c>
      <c r="K10" s="42">
        <f t="shared" si="0"/>
        <v>148768</v>
      </c>
      <c r="L10" s="42">
        <f t="shared" si="0"/>
        <v>74785</v>
      </c>
      <c r="M10" s="42">
        <f t="shared" si="0"/>
        <v>73983</v>
      </c>
      <c r="N10" s="6"/>
      <c r="O10" s="6" t="s">
        <v>18</v>
      </c>
      <c r="P10" s="6"/>
      <c r="Q10" s="6"/>
      <c r="R10" s="6"/>
    </row>
    <row r="11" spans="1:18" s="18" customFormat="1" ht="18.75" customHeight="1">
      <c r="A11" s="18" t="s">
        <v>19</v>
      </c>
      <c r="B11" s="18" t="s">
        <v>20</v>
      </c>
      <c r="C11" s="43"/>
      <c r="E11" s="44">
        <f>SUM(F11:G11)</f>
        <v>70037</v>
      </c>
      <c r="F11" s="44">
        <v>42701</v>
      </c>
      <c r="G11" s="44">
        <v>27336</v>
      </c>
      <c r="H11" s="45">
        <f t="shared" ref="H11:H27" si="1">SUM(I11:J11)</f>
        <v>102673</v>
      </c>
      <c r="I11" s="45">
        <v>54878</v>
      </c>
      <c r="J11" s="45">
        <v>47795</v>
      </c>
      <c r="K11" s="46">
        <f>SUM(L11:M11)</f>
        <v>110100</v>
      </c>
      <c r="L11" s="46">
        <v>60942</v>
      </c>
      <c r="M11" s="46">
        <v>49158</v>
      </c>
      <c r="N11" s="17"/>
      <c r="O11" s="17"/>
      <c r="P11" s="17" t="s">
        <v>21</v>
      </c>
      <c r="Q11" s="17"/>
      <c r="R11" s="17"/>
    </row>
    <row r="12" spans="1:18" s="18" customFormat="1" ht="18.75" customHeight="1">
      <c r="B12" s="18" t="s">
        <v>22</v>
      </c>
      <c r="C12" s="43"/>
      <c r="E12" s="44">
        <f>SUM(F12:G12)</f>
        <v>671</v>
      </c>
      <c r="F12" s="44">
        <v>671</v>
      </c>
      <c r="G12" s="44" t="s">
        <v>23</v>
      </c>
      <c r="H12" s="45">
        <f t="shared" si="1"/>
        <v>947</v>
      </c>
      <c r="I12" s="45">
        <v>100</v>
      </c>
      <c r="J12" s="45">
        <v>847</v>
      </c>
      <c r="K12" s="46">
        <f>SUM(L12:M12)</f>
        <v>1212</v>
      </c>
      <c r="L12" s="46">
        <v>356</v>
      </c>
      <c r="M12" s="46">
        <v>856</v>
      </c>
      <c r="N12" s="17"/>
      <c r="O12" s="17"/>
      <c r="P12" s="17" t="s">
        <v>24</v>
      </c>
      <c r="Q12" s="17"/>
      <c r="R12" s="17"/>
    </row>
    <row r="13" spans="1:18" s="18" customFormat="1" ht="18.75" customHeight="1">
      <c r="B13" s="18" t="s">
        <v>25</v>
      </c>
      <c r="C13" s="43"/>
      <c r="E13" s="44">
        <f>SUM(F13:G13)</f>
        <v>1743</v>
      </c>
      <c r="F13" s="44">
        <v>723</v>
      </c>
      <c r="G13" s="44">
        <v>1020</v>
      </c>
      <c r="H13" s="45">
        <f t="shared" si="1"/>
        <v>786</v>
      </c>
      <c r="I13" s="45">
        <v>695</v>
      </c>
      <c r="J13" s="45">
        <v>91</v>
      </c>
      <c r="K13" s="46">
        <f>SUM(L13:M13)</f>
        <v>2536</v>
      </c>
      <c r="L13" s="46">
        <v>1933</v>
      </c>
      <c r="M13" s="46">
        <v>603</v>
      </c>
      <c r="N13" s="17"/>
      <c r="O13" s="17"/>
      <c r="P13" s="17" t="s">
        <v>26</v>
      </c>
      <c r="Q13" s="17"/>
      <c r="R13" s="17"/>
    </row>
    <row r="14" spans="1:18" s="18" customFormat="1" ht="18.75" customHeight="1">
      <c r="B14" s="18" t="s">
        <v>27</v>
      </c>
      <c r="C14" s="43"/>
      <c r="E14" s="44">
        <f>SUM(F14:G14)</f>
        <v>36474</v>
      </c>
      <c r="F14" s="44">
        <v>13373</v>
      </c>
      <c r="G14" s="44">
        <v>23101</v>
      </c>
      <c r="H14" s="45">
        <f t="shared" si="1"/>
        <v>38655</v>
      </c>
      <c r="I14" s="45">
        <v>9690</v>
      </c>
      <c r="J14" s="45">
        <v>28965</v>
      </c>
      <c r="K14" s="46">
        <f>SUM(L14:M14)</f>
        <v>34920</v>
      </c>
      <c r="L14" s="46">
        <v>11554</v>
      </c>
      <c r="M14" s="46">
        <v>23366</v>
      </c>
      <c r="N14" s="17"/>
      <c r="O14" s="17"/>
      <c r="P14" s="17" t="s">
        <v>28</v>
      </c>
      <c r="Q14" s="17"/>
      <c r="R14" s="17"/>
    </row>
    <row r="15" spans="1:18" s="5" customFormat="1" ht="19.5" customHeight="1">
      <c r="A15" s="5" t="s">
        <v>29</v>
      </c>
      <c r="C15" s="40"/>
      <c r="E15" s="41">
        <f>SUM(F15:G15)</f>
        <v>108925</v>
      </c>
      <c r="F15" s="41">
        <f>F17+F18+F19+F20</f>
        <v>57468</v>
      </c>
      <c r="G15" s="41">
        <f>G17+G18+G19+G20</f>
        <v>51457</v>
      </c>
      <c r="H15" s="41">
        <f t="shared" si="1"/>
        <v>143061</v>
      </c>
      <c r="I15" s="41">
        <f t="shared" ref="I15:M15" si="2">I16+I17+I18+I19+I20</f>
        <v>65363</v>
      </c>
      <c r="J15" s="41">
        <f t="shared" si="2"/>
        <v>77698</v>
      </c>
      <c r="K15" s="42">
        <f t="shared" si="2"/>
        <v>148768</v>
      </c>
      <c r="L15" s="42">
        <f t="shared" si="2"/>
        <v>74785</v>
      </c>
      <c r="M15" s="42">
        <f t="shared" si="2"/>
        <v>73983</v>
      </c>
      <c r="N15" s="6"/>
      <c r="O15" s="6" t="s">
        <v>30</v>
      </c>
      <c r="P15" s="6"/>
      <c r="Q15" s="6"/>
      <c r="R15" s="6"/>
    </row>
    <row r="16" spans="1:18" s="18" customFormat="1" ht="18.75" customHeight="1">
      <c r="B16" s="18" t="s">
        <v>31</v>
      </c>
      <c r="C16" s="43"/>
      <c r="E16" s="44" t="s">
        <v>23</v>
      </c>
      <c r="F16" s="44" t="s">
        <v>23</v>
      </c>
      <c r="G16" s="44" t="s">
        <v>23</v>
      </c>
      <c r="H16" s="45">
        <f t="shared" si="1"/>
        <v>2003</v>
      </c>
      <c r="I16" s="45">
        <v>1780</v>
      </c>
      <c r="J16" s="45">
        <v>223</v>
      </c>
      <c r="K16" s="46">
        <f>SUM(L16:M16)</f>
        <v>1659</v>
      </c>
      <c r="L16" s="46">
        <v>88</v>
      </c>
      <c r="M16" s="46">
        <v>1571</v>
      </c>
      <c r="N16" s="17"/>
      <c r="O16" s="17"/>
      <c r="P16" s="17" t="s">
        <v>32</v>
      </c>
      <c r="Q16" s="17"/>
      <c r="R16" s="17"/>
    </row>
    <row r="17" spans="1:18" s="18" customFormat="1" ht="18.75" customHeight="1">
      <c r="B17" s="18" t="s">
        <v>33</v>
      </c>
      <c r="C17" s="43"/>
      <c r="E17" s="44">
        <f t="shared" ref="E17:E27" si="3">SUM(F17:G17)</f>
        <v>19406</v>
      </c>
      <c r="F17" s="44">
        <v>11893</v>
      </c>
      <c r="G17" s="44">
        <v>7513</v>
      </c>
      <c r="H17" s="45">
        <f t="shared" si="1"/>
        <v>23664</v>
      </c>
      <c r="I17" s="45">
        <v>9732</v>
      </c>
      <c r="J17" s="45">
        <v>13932</v>
      </c>
      <c r="K17" s="46">
        <f>SUM(L17:M17)</f>
        <v>28706</v>
      </c>
      <c r="L17" s="46">
        <v>15270</v>
      </c>
      <c r="M17" s="46">
        <v>13436</v>
      </c>
      <c r="N17" s="17"/>
      <c r="O17" s="17"/>
      <c r="P17" s="17" t="s">
        <v>34</v>
      </c>
      <c r="Q17" s="17"/>
      <c r="R17" s="17"/>
    </row>
    <row r="18" spans="1:18" s="5" customFormat="1" ht="18.75" customHeight="1">
      <c r="A18" s="18"/>
      <c r="B18" s="18" t="s">
        <v>35</v>
      </c>
      <c r="C18" s="43"/>
      <c r="D18" s="18"/>
      <c r="E18" s="44">
        <f t="shared" si="3"/>
        <v>23183</v>
      </c>
      <c r="F18" s="44">
        <v>13010</v>
      </c>
      <c r="G18" s="44">
        <v>10173</v>
      </c>
      <c r="H18" s="45">
        <f t="shared" si="1"/>
        <v>44704</v>
      </c>
      <c r="I18" s="45">
        <v>21486</v>
      </c>
      <c r="J18" s="45">
        <v>23218</v>
      </c>
      <c r="K18" s="46">
        <f>SUM(L18:M18)</f>
        <v>43361</v>
      </c>
      <c r="L18" s="46">
        <v>22455</v>
      </c>
      <c r="M18" s="46">
        <v>20906</v>
      </c>
      <c r="N18" s="17"/>
      <c r="O18" s="6"/>
      <c r="P18" s="17" t="s">
        <v>36</v>
      </c>
      <c r="Q18" s="6"/>
      <c r="R18" s="6"/>
    </row>
    <row r="19" spans="1:18" s="5" customFormat="1" ht="18.75" customHeight="1">
      <c r="A19" s="18"/>
      <c r="B19" s="18" t="s">
        <v>37</v>
      </c>
      <c r="C19" s="43"/>
      <c r="D19" s="18"/>
      <c r="E19" s="44">
        <f t="shared" si="3"/>
        <v>57017</v>
      </c>
      <c r="F19" s="44">
        <v>27882</v>
      </c>
      <c r="G19" s="44">
        <v>29135</v>
      </c>
      <c r="H19" s="45">
        <f t="shared" si="1"/>
        <v>63656</v>
      </c>
      <c r="I19" s="45">
        <v>27921</v>
      </c>
      <c r="J19" s="45">
        <v>35735</v>
      </c>
      <c r="K19" s="46">
        <f>SUM(L19:M19)</f>
        <v>63245</v>
      </c>
      <c r="L19" s="46">
        <v>30794</v>
      </c>
      <c r="M19" s="46">
        <v>32451</v>
      </c>
      <c r="N19" s="17"/>
      <c r="O19" s="6"/>
      <c r="P19" s="17" t="s">
        <v>38</v>
      </c>
      <c r="Q19" s="6"/>
      <c r="R19" s="6"/>
    </row>
    <row r="20" spans="1:18" s="5" customFormat="1" ht="18.75" customHeight="1">
      <c r="A20" s="18"/>
      <c r="B20" s="18" t="s">
        <v>39</v>
      </c>
      <c r="C20" s="43"/>
      <c r="D20" s="18"/>
      <c r="E20" s="44">
        <f t="shared" si="3"/>
        <v>9319</v>
      </c>
      <c r="F20" s="44">
        <v>4683</v>
      </c>
      <c r="G20" s="44">
        <v>4636</v>
      </c>
      <c r="H20" s="45">
        <f t="shared" si="1"/>
        <v>9034</v>
      </c>
      <c r="I20" s="45">
        <v>4444</v>
      </c>
      <c r="J20" s="45">
        <v>4590</v>
      </c>
      <c r="K20" s="46">
        <f>SUM(L20:M20)</f>
        <v>11797</v>
      </c>
      <c r="L20" s="46">
        <f>6088+90</f>
        <v>6178</v>
      </c>
      <c r="M20" s="46">
        <v>5619</v>
      </c>
      <c r="N20" s="17"/>
      <c r="O20" s="6"/>
      <c r="P20" s="17" t="s">
        <v>40</v>
      </c>
      <c r="Q20" s="6"/>
      <c r="R20" s="6"/>
    </row>
    <row r="21" spans="1:18" s="5" customFormat="1" ht="19.5" customHeight="1">
      <c r="A21" s="5" t="s">
        <v>41</v>
      </c>
      <c r="C21" s="40"/>
      <c r="E21" s="41">
        <f t="shared" si="3"/>
        <v>108925</v>
      </c>
      <c r="F21" s="41">
        <f t="shared" ref="F21:M21" si="4">SUM(F22:F27)</f>
        <v>57468</v>
      </c>
      <c r="G21" s="41">
        <f>SUM(G22:G27)</f>
        <v>51457</v>
      </c>
      <c r="H21" s="41">
        <f t="shared" si="1"/>
        <v>143061</v>
      </c>
      <c r="I21" s="41">
        <f t="shared" si="4"/>
        <v>65363</v>
      </c>
      <c r="J21" s="41">
        <f t="shared" si="4"/>
        <v>77698</v>
      </c>
      <c r="K21" s="42">
        <f t="shared" si="4"/>
        <v>148768</v>
      </c>
      <c r="L21" s="42">
        <f t="shared" si="4"/>
        <v>74785</v>
      </c>
      <c r="M21" s="42">
        <f t="shared" si="4"/>
        <v>73983</v>
      </c>
      <c r="N21" s="6"/>
      <c r="O21" s="6" t="s">
        <v>42</v>
      </c>
      <c r="P21" s="6"/>
      <c r="Q21" s="6"/>
      <c r="R21" s="6"/>
    </row>
    <row r="22" spans="1:18" s="18" customFormat="1" ht="18" customHeight="1">
      <c r="B22" s="18" t="s">
        <v>43</v>
      </c>
      <c r="C22" s="43"/>
      <c r="E22" s="44">
        <f t="shared" si="3"/>
        <v>34054</v>
      </c>
      <c r="F22" s="44">
        <v>17727</v>
      </c>
      <c r="G22" s="44">
        <v>16327</v>
      </c>
      <c r="H22" s="45">
        <f t="shared" si="1"/>
        <v>32792</v>
      </c>
      <c r="I22" s="45">
        <v>13617</v>
      </c>
      <c r="J22" s="45">
        <v>19175</v>
      </c>
      <c r="K22" s="46">
        <f t="shared" ref="K22:K27" si="5">SUM(L22:M22)</f>
        <v>31469</v>
      </c>
      <c r="L22" s="46">
        <v>14980</v>
      </c>
      <c r="M22" s="46">
        <v>16489</v>
      </c>
      <c r="N22" s="17"/>
      <c r="O22" s="17"/>
      <c r="P22" s="17" t="s">
        <v>43</v>
      </c>
      <c r="Q22" s="17"/>
      <c r="R22" s="17"/>
    </row>
    <row r="23" spans="1:18" s="18" customFormat="1" ht="18" customHeight="1">
      <c r="B23" s="18" t="s">
        <v>44</v>
      </c>
      <c r="C23" s="43"/>
      <c r="E23" s="44">
        <f t="shared" si="3"/>
        <v>22182</v>
      </c>
      <c r="F23" s="44">
        <v>10498</v>
      </c>
      <c r="G23" s="44">
        <v>11684</v>
      </c>
      <c r="H23" s="45">
        <f t="shared" si="1"/>
        <v>23949</v>
      </c>
      <c r="I23" s="45">
        <v>11414</v>
      </c>
      <c r="J23" s="45">
        <v>12535</v>
      </c>
      <c r="K23" s="46">
        <f t="shared" si="5"/>
        <v>22185</v>
      </c>
      <c r="L23" s="46">
        <v>10149</v>
      </c>
      <c r="M23" s="46">
        <v>12036</v>
      </c>
      <c r="N23" s="17"/>
      <c r="O23" s="17"/>
      <c r="P23" s="17" t="s">
        <v>44</v>
      </c>
      <c r="Q23" s="17"/>
      <c r="R23" s="17"/>
    </row>
    <row r="24" spans="1:18" s="18" customFormat="1" ht="18" customHeight="1">
      <c r="B24" s="18" t="s">
        <v>45</v>
      </c>
      <c r="C24" s="43"/>
      <c r="E24" s="44">
        <f t="shared" si="3"/>
        <v>26854</v>
      </c>
      <c r="F24" s="44">
        <v>13389</v>
      </c>
      <c r="G24" s="44">
        <v>13465</v>
      </c>
      <c r="H24" s="45">
        <f t="shared" si="1"/>
        <v>37661</v>
      </c>
      <c r="I24" s="45">
        <v>14207</v>
      </c>
      <c r="J24" s="45">
        <v>23454</v>
      </c>
      <c r="K24" s="46">
        <f t="shared" si="5"/>
        <v>37829</v>
      </c>
      <c r="L24" s="46">
        <v>19741</v>
      </c>
      <c r="M24" s="46">
        <v>18088</v>
      </c>
      <c r="N24" s="17"/>
      <c r="O24" s="17"/>
      <c r="P24" s="17" t="s">
        <v>45</v>
      </c>
      <c r="Q24" s="17"/>
      <c r="R24" s="17"/>
    </row>
    <row r="25" spans="1:18" s="18" customFormat="1" ht="18" customHeight="1">
      <c r="B25" s="18" t="s">
        <v>46</v>
      </c>
      <c r="C25" s="43"/>
      <c r="E25" s="44">
        <f t="shared" si="3"/>
        <v>17595</v>
      </c>
      <c r="F25" s="44">
        <v>10073</v>
      </c>
      <c r="G25" s="44">
        <v>7522</v>
      </c>
      <c r="H25" s="45">
        <f t="shared" si="1"/>
        <v>29965</v>
      </c>
      <c r="I25" s="45">
        <v>15424</v>
      </c>
      <c r="J25" s="45">
        <v>14541</v>
      </c>
      <c r="K25" s="46">
        <f t="shared" si="5"/>
        <v>35529</v>
      </c>
      <c r="L25" s="46">
        <v>18080</v>
      </c>
      <c r="M25" s="46">
        <v>17449</v>
      </c>
      <c r="N25" s="17"/>
      <c r="O25" s="17"/>
      <c r="P25" s="17" t="s">
        <v>46</v>
      </c>
      <c r="Q25" s="17"/>
      <c r="R25" s="17"/>
    </row>
    <row r="26" spans="1:18" s="18" customFormat="1" ht="18" customHeight="1">
      <c r="B26" s="18" t="s">
        <v>47</v>
      </c>
      <c r="C26" s="43"/>
      <c r="E26" s="44">
        <f t="shared" si="3"/>
        <v>4979</v>
      </c>
      <c r="F26" s="44">
        <v>3447</v>
      </c>
      <c r="G26" s="44">
        <v>1532</v>
      </c>
      <c r="H26" s="45">
        <f t="shared" si="1"/>
        <v>9940</v>
      </c>
      <c r="I26" s="45">
        <v>6155</v>
      </c>
      <c r="J26" s="45">
        <v>3785</v>
      </c>
      <c r="K26" s="46">
        <f t="shared" si="5"/>
        <v>13380</v>
      </c>
      <c r="L26" s="46">
        <v>6103</v>
      </c>
      <c r="M26" s="46">
        <v>7277</v>
      </c>
      <c r="N26" s="17"/>
      <c r="O26" s="17"/>
      <c r="P26" s="17" t="s">
        <v>47</v>
      </c>
      <c r="Q26" s="17"/>
      <c r="R26" s="17"/>
    </row>
    <row r="27" spans="1:18" s="18" customFormat="1" ht="19.5" customHeight="1">
      <c r="B27" s="18" t="s">
        <v>48</v>
      </c>
      <c r="C27" s="43"/>
      <c r="E27" s="44">
        <f t="shared" si="3"/>
        <v>3261</v>
      </c>
      <c r="F27" s="44">
        <v>2334</v>
      </c>
      <c r="G27" s="44">
        <v>927</v>
      </c>
      <c r="H27" s="45">
        <f t="shared" si="1"/>
        <v>8754</v>
      </c>
      <c r="I27" s="45">
        <v>4546</v>
      </c>
      <c r="J27" s="45">
        <v>4208</v>
      </c>
      <c r="K27" s="46">
        <f t="shared" si="5"/>
        <v>8376</v>
      </c>
      <c r="L27" s="46">
        <v>5732</v>
      </c>
      <c r="M27" s="46">
        <v>2644</v>
      </c>
      <c r="N27" s="17"/>
      <c r="O27" s="17"/>
      <c r="P27" s="17" t="s">
        <v>49</v>
      </c>
      <c r="Q27" s="17"/>
      <c r="R27" s="17"/>
    </row>
    <row r="28" spans="1:18" s="18" customFormat="1" ht="3" customHeight="1">
      <c r="A28" s="47"/>
      <c r="B28" s="47"/>
      <c r="C28" s="29"/>
      <c r="D28" s="47"/>
      <c r="E28" s="48"/>
      <c r="F28" s="49"/>
      <c r="G28" s="47"/>
      <c r="H28" s="48"/>
      <c r="I28" s="49"/>
      <c r="J28" s="47"/>
      <c r="K28" s="48"/>
      <c r="L28" s="49"/>
      <c r="M28" s="48"/>
      <c r="N28" s="47"/>
      <c r="O28" s="47"/>
      <c r="P28" s="47"/>
      <c r="Q28" s="47"/>
      <c r="R28" s="17"/>
    </row>
    <row r="29" spans="1:18" s="18" customFormat="1" ht="6" customHeight="1">
      <c r="A29" s="17"/>
      <c r="B29" s="17"/>
      <c r="C29" s="2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s="50" customFormat="1" ht="21" customHeight="1">
      <c r="B30" s="50" t="s">
        <v>50</v>
      </c>
      <c r="C30" s="51"/>
      <c r="D30" s="52"/>
    </row>
    <row r="31" spans="1:18" s="50" customFormat="1" ht="21" customHeight="1">
      <c r="B31" s="53" t="s">
        <v>51</v>
      </c>
      <c r="C31" s="51"/>
    </row>
    <row r="32" spans="1:18" s="54" customFormat="1" ht="17.25" customHeight="1">
      <c r="C32" s="55"/>
    </row>
    <row r="33" spans="3:3" s="54" customFormat="1" ht="15.75" customHeight="1">
      <c r="C33" s="55"/>
    </row>
    <row r="34" spans="3:3" s="54" customFormat="1" ht="17.25" customHeight="1">
      <c r="C34" s="55"/>
    </row>
    <row r="35" spans="3:3" s="8" customFormat="1">
      <c r="C35" s="9"/>
    </row>
    <row r="36" spans="3:3" s="8" customFormat="1">
      <c r="C36" s="9"/>
    </row>
    <row r="37" spans="3:3" s="8" customFormat="1">
      <c r="C37" s="9"/>
    </row>
    <row r="38" spans="3:3" s="8" customFormat="1">
      <c r="C38" s="9"/>
    </row>
    <row r="39" spans="3:3" s="8" customFormat="1">
      <c r="C39" s="9"/>
    </row>
    <row r="40" spans="3:3" s="8" customFormat="1">
      <c r="C40" s="9"/>
    </row>
    <row r="41" spans="3:3" s="8" customFormat="1">
      <c r="C41" s="9"/>
    </row>
    <row r="42" spans="3:3" s="8" customFormat="1">
      <c r="C42" s="9"/>
    </row>
    <row r="43" spans="3:3" s="8" customFormat="1">
      <c r="C43" s="9"/>
    </row>
    <row r="44" spans="3:3" s="8" customFormat="1">
      <c r="C44" s="9"/>
    </row>
    <row r="45" spans="3:3" s="8" customFormat="1">
      <c r="C45" s="9"/>
    </row>
    <row r="46" spans="3:3" s="8" customFormat="1">
      <c r="C46" s="9"/>
    </row>
    <row r="47" spans="3:3" s="8" customFormat="1">
      <c r="C47" s="9"/>
    </row>
    <row r="48" spans="3:3" s="8" customFormat="1">
      <c r="C48" s="9"/>
    </row>
    <row r="49" spans="3:3" s="8" customFormat="1">
      <c r="C49" s="9"/>
    </row>
    <row r="50" spans="3:3" s="8" customFormat="1">
      <c r="C50" s="9"/>
    </row>
    <row r="51" spans="3:3" s="8" customFormat="1">
      <c r="C51" s="9"/>
    </row>
    <row r="52" spans="3:3" s="8" customFormat="1">
      <c r="C52" s="9"/>
    </row>
    <row r="53" spans="3:3" s="8" customFormat="1">
      <c r="C53" s="9"/>
    </row>
    <row r="54" spans="3:3" s="8" customFormat="1">
      <c r="C54" s="9"/>
    </row>
    <row r="55" spans="3:3" s="8" customFormat="1">
      <c r="C55" s="9"/>
    </row>
    <row r="56" spans="3:3" s="8" customFormat="1">
      <c r="C56" s="9"/>
    </row>
    <row r="57" spans="3:3" s="8" customFormat="1">
      <c r="C57" s="9"/>
    </row>
    <row r="58" spans="3:3" s="8" customFormat="1">
      <c r="C58" s="9"/>
    </row>
    <row r="59" spans="3:3" s="8" customFormat="1">
      <c r="C59" s="9"/>
    </row>
    <row r="60" spans="3:3" s="8" customFormat="1">
      <c r="C60" s="9"/>
    </row>
    <row r="61" spans="3:3" s="8" customFormat="1">
      <c r="C61" s="9"/>
    </row>
    <row r="62" spans="3:3" s="8" customFormat="1">
      <c r="C62" s="9"/>
    </row>
    <row r="63" spans="3:3" s="8" customFormat="1">
      <c r="C63" s="9"/>
    </row>
    <row r="64" spans="3:3" s="8" customFormat="1">
      <c r="C64" s="9"/>
    </row>
    <row r="65" spans="3:3" s="8" customFormat="1">
      <c r="C65" s="9"/>
    </row>
    <row r="66" spans="3:3" s="8" customFormat="1">
      <c r="C66" s="9"/>
    </row>
    <row r="67" spans="3:3" s="8" customFormat="1">
      <c r="C67" s="9"/>
    </row>
    <row r="68" spans="3:3" s="8" customFormat="1">
      <c r="C68" s="9"/>
    </row>
    <row r="69" spans="3:3" s="8" customFormat="1">
      <c r="C69" s="9"/>
    </row>
    <row r="70" spans="3:3" s="8" customFormat="1">
      <c r="C70" s="9"/>
    </row>
    <row r="71" spans="3:3" s="8" customFormat="1">
      <c r="C71" s="9"/>
    </row>
    <row r="72" spans="3:3" s="8" customFormat="1">
      <c r="C72" s="9"/>
    </row>
    <row r="73" spans="3:3" s="8" customFormat="1">
      <c r="C73" s="9"/>
    </row>
    <row r="74" spans="3:3" s="8" customFormat="1">
      <c r="C74" s="9"/>
    </row>
    <row r="75" spans="3:3" s="8" customFormat="1">
      <c r="C75" s="9"/>
    </row>
    <row r="76" spans="3:3" s="8" customFormat="1">
      <c r="C76" s="9"/>
    </row>
    <row r="77" spans="3:3" s="8" customFormat="1">
      <c r="C77" s="9"/>
    </row>
    <row r="78" spans="3:3" s="8" customFormat="1">
      <c r="C78" s="9"/>
    </row>
    <row r="79" spans="3:3" s="8" customFormat="1">
      <c r="C79" s="9"/>
    </row>
    <row r="80" spans="3:3" s="8" customFormat="1">
      <c r="C80" s="9"/>
    </row>
    <row r="81" spans="3:3" s="8" customFormat="1">
      <c r="C81" s="9"/>
    </row>
    <row r="82" spans="3:3" s="8" customFormat="1">
      <c r="C82" s="9"/>
    </row>
    <row r="83" spans="3:3" s="8" customFormat="1">
      <c r="C83" s="9"/>
    </row>
    <row r="84" spans="3:3" s="8" customFormat="1">
      <c r="C84" s="9"/>
    </row>
    <row r="85" spans="3:3" s="8" customFormat="1">
      <c r="C85" s="9"/>
    </row>
    <row r="86" spans="3:3" s="8" customFormat="1">
      <c r="C86" s="9"/>
    </row>
    <row r="87" spans="3:3" s="8" customFormat="1">
      <c r="C87" s="9"/>
    </row>
    <row r="88" spans="3:3" s="8" customFormat="1">
      <c r="C88" s="9"/>
    </row>
    <row r="89" spans="3:3" s="8" customFormat="1">
      <c r="C89" s="9"/>
    </row>
    <row r="90" spans="3:3" s="8" customFormat="1">
      <c r="C90" s="9"/>
    </row>
    <row r="91" spans="3:3" s="8" customFormat="1">
      <c r="C91" s="9"/>
    </row>
    <row r="92" spans="3:3" s="8" customFormat="1">
      <c r="C92" s="9"/>
    </row>
    <row r="93" spans="3:3" s="8" customFormat="1">
      <c r="C93" s="9"/>
    </row>
    <row r="94" spans="3:3" s="8" customFormat="1">
      <c r="C94" s="9"/>
    </row>
    <row r="95" spans="3:3" s="8" customFormat="1">
      <c r="C95" s="9"/>
    </row>
    <row r="96" spans="3:3" s="8" customFormat="1">
      <c r="C96" s="9"/>
    </row>
    <row r="97" spans="3:3" s="8" customFormat="1">
      <c r="C97" s="9"/>
    </row>
    <row r="98" spans="3:3" s="8" customFormat="1">
      <c r="C98" s="9"/>
    </row>
    <row r="99" spans="3:3" s="8" customFormat="1">
      <c r="C99" s="9"/>
    </row>
    <row r="100" spans="3:3" s="8" customFormat="1">
      <c r="C100" s="9"/>
    </row>
    <row r="101" spans="3:3" s="8" customFormat="1">
      <c r="C101" s="9"/>
    </row>
    <row r="102" spans="3:3" s="8" customFormat="1">
      <c r="C102" s="9"/>
    </row>
    <row r="103" spans="3:3" s="8" customFormat="1">
      <c r="C103" s="9"/>
    </row>
    <row r="104" spans="3:3" s="8" customFormat="1">
      <c r="C104" s="9"/>
    </row>
    <row r="105" spans="3:3" s="8" customFormat="1">
      <c r="C105" s="9"/>
    </row>
    <row r="106" spans="3:3" s="8" customFormat="1">
      <c r="C106" s="9"/>
    </row>
    <row r="107" spans="3:3" s="8" customFormat="1">
      <c r="C107" s="9"/>
    </row>
    <row r="108" spans="3:3" s="8" customFormat="1">
      <c r="C108" s="9"/>
    </row>
    <row r="109" spans="3:3" s="8" customFormat="1">
      <c r="C109" s="9"/>
    </row>
    <row r="110" spans="3:3" s="8" customFormat="1">
      <c r="C110" s="9"/>
    </row>
    <row r="111" spans="3:3" s="8" customFormat="1">
      <c r="C111" s="9"/>
    </row>
    <row r="112" spans="3:3" s="8" customFormat="1">
      <c r="C112" s="9"/>
    </row>
    <row r="113" spans="3:3" s="8" customFormat="1">
      <c r="C113" s="9"/>
    </row>
    <row r="114" spans="3:3" s="8" customFormat="1">
      <c r="C114" s="9"/>
    </row>
    <row r="115" spans="3:3" s="8" customFormat="1">
      <c r="C115" s="9"/>
    </row>
    <row r="116" spans="3:3" s="8" customFormat="1">
      <c r="C116" s="9"/>
    </row>
    <row r="117" spans="3:3" s="8" customFormat="1">
      <c r="C117" s="9"/>
    </row>
    <row r="118" spans="3:3" s="8" customFormat="1">
      <c r="C118" s="9"/>
    </row>
    <row r="119" spans="3:3" s="8" customFormat="1">
      <c r="C119" s="9"/>
    </row>
    <row r="120" spans="3:3" s="8" customFormat="1">
      <c r="C120" s="9"/>
    </row>
    <row r="121" spans="3:3" s="8" customFormat="1">
      <c r="C121" s="9"/>
    </row>
    <row r="122" spans="3:3" s="8" customFormat="1">
      <c r="C122" s="9"/>
    </row>
    <row r="123" spans="3:3" s="8" customFormat="1">
      <c r="C123" s="9"/>
    </row>
    <row r="124" spans="3:3" s="8" customFormat="1">
      <c r="C124" s="9"/>
    </row>
    <row r="125" spans="3:3" s="8" customFormat="1">
      <c r="C125" s="9"/>
    </row>
    <row r="126" spans="3:3" s="8" customFormat="1">
      <c r="C126" s="9"/>
    </row>
    <row r="127" spans="3:3" s="8" customFormat="1">
      <c r="C127" s="9"/>
    </row>
    <row r="128" spans="3:3" s="8" customFormat="1">
      <c r="C128" s="9"/>
    </row>
    <row r="129" spans="3:3" s="8" customFormat="1">
      <c r="C129" s="9"/>
    </row>
    <row r="130" spans="3:3" s="8" customFormat="1">
      <c r="C130" s="9"/>
    </row>
    <row r="131" spans="3:3" s="8" customFormat="1">
      <c r="C131" s="9"/>
    </row>
    <row r="132" spans="3:3" s="8" customFormat="1">
      <c r="C132" s="9"/>
    </row>
    <row r="133" spans="3:3" s="8" customFormat="1">
      <c r="C133" s="9"/>
    </row>
    <row r="134" spans="3:3" s="8" customFormat="1">
      <c r="C134" s="9"/>
    </row>
    <row r="135" spans="3:3" s="8" customFormat="1">
      <c r="C135" s="9"/>
    </row>
    <row r="136" spans="3:3" s="8" customFormat="1">
      <c r="C136" s="9"/>
    </row>
    <row r="137" spans="3:3" s="8" customFormat="1">
      <c r="C137" s="9"/>
    </row>
    <row r="138" spans="3:3" s="8" customFormat="1">
      <c r="C138" s="9"/>
    </row>
    <row r="139" spans="3:3" s="8" customFormat="1">
      <c r="C139" s="9"/>
    </row>
    <row r="140" spans="3:3" s="8" customFormat="1">
      <c r="C140" s="9"/>
    </row>
    <row r="141" spans="3:3" s="8" customFormat="1">
      <c r="C141" s="9"/>
    </row>
    <row r="142" spans="3:3" s="8" customFormat="1">
      <c r="C142" s="9"/>
    </row>
    <row r="143" spans="3:3" s="8" customFormat="1">
      <c r="C143" s="9"/>
    </row>
    <row r="144" spans="3:3" s="8" customFormat="1">
      <c r="C144" s="9"/>
    </row>
    <row r="145" spans="3:3" s="8" customFormat="1">
      <c r="C145" s="9"/>
    </row>
    <row r="146" spans="3:3" s="8" customFormat="1">
      <c r="C146" s="9"/>
    </row>
    <row r="147" spans="3:3" s="8" customFormat="1">
      <c r="C147" s="9"/>
    </row>
    <row r="148" spans="3:3" s="8" customFormat="1">
      <c r="C148" s="9"/>
    </row>
    <row r="149" spans="3:3" s="8" customFormat="1">
      <c r="C149" s="9"/>
    </row>
    <row r="150" spans="3:3" s="8" customFormat="1">
      <c r="C150" s="9"/>
    </row>
    <row r="151" spans="3:3" s="8" customFormat="1">
      <c r="C151" s="9"/>
    </row>
    <row r="152" spans="3:3" s="8" customFormat="1">
      <c r="C152" s="9"/>
    </row>
    <row r="153" spans="3:3" s="8" customFormat="1">
      <c r="C153" s="9"/>
    </row>
    <row r="154" spans="3:3" s="8" customFormat="1">
      <c r="C154" s="9"/>
    </row>
    <row r="155" spans="3:3" s="8" customFormat="1">
      <c r="C155" s="9"/>
    </row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2018-11-06T01:46:45Z</dcterms:created>
  <dcterms:modified xsi:type="dcterms:W3CDTF">2018-11-06T01:46:50Z</dcterms:modified>
</cp:coreProperties>
</file>