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PRO\Desktop\ขนส่ง โลจิสติกส์\"/>
    </mc:Choice>
  </mc:AlternateContent>
  <bookViews>
    <workbookView xWindow="0" yWindow="0" windowWidth="20490" windowHeight="7800" tabRatio="714"/>
  </bookViews>
  <sheets>
    <sheet name="SPB1505" sheetId="4" r:id="rId1"/>
  </sheets>
  <calcPr calcId="152511"/>
</workbook>
</file>

<file path=xl/calcChain.xml><?xml version="1.0" encoding="utf-8"?>
<calcChain xmlns="http://schemas.openxmlformats.org/spreadsheetml/2006/main">
  <c r="L14" i="4" l="1"/>
  <c r="L15" i="4"/>
  <c r="L16" i="4"/>
  <c r="L17" i="4"/>
  <c r="L18" i="4"/>
  <c r="O14" i="4"/>
  <c r="O15" i="4"/>
  <c r="O16" i="4"/>
  <c r="O17" i="4"/>
  <c r="O18" i="4"/>
  <c r="L12" i="4" l="1"/>
  <c r="M12" i="4"/>
  <c r="N12" i="4"/>
  <c r="O12" i="4"/>
  <c r="P12" i="4"/>
  <c r="Q12" i="4"/>
  <c r="R12" i="4"/>
  <c r="L10" i="4"/>
  <c r="M10" i="4"/>
  <c r="N10" i="4"/>
  <c r="O10" i="4"/>
  <c r="P10" i="4"/>
  <c r="Q10" i="4"/>
  <c r="R10" i="4"/>
  <c r="K12" i="4"/>
  <c r="K10" i="4"/>
  <c r="O9" i="4" l="1"/>
  <c r="L9" i="4"/>
</calcChain>
</file>

<file path=xl/connections.xml><?xml version="1.0" encoding="utf-8"?>
<connections xmlns="http://schemas.openxmlformats.org/spreadsheetml/2006/main">
  <connection id="1" name="XSDStructureSPB1503" type="4" refreshedVersion="0" background="1">
    <webPr xml="1" sourceData="1" url="C:\Users\nso\Desktop\SPBDownload\SPB15\XSDStructureSPB1503.xsd" htmlTables="1" htmlFormat="all"/>
  </connection>
  <connection id="2" name="XSDStructureSPB1505" type="4" refreshedVersion="0" background="1">
    <webPr xml="1" sourceData="1" url="C:\Users\nso\Desktop\SPBDownload\SPB15\XSDStructureSPB1505.xsd" htmlTables="1" htmlFormat="all"/>
  </connection>
</connections>
</file>

<file path=xl/sharedStrings.xml><?xml version="1.0" encoding="utf-8"?>
<sst xmlns="http://schemas.openxmlformats.org/spreadsheetml/2006/main" count="206" uniqueCount="110">
  <si>
    <t>ตาราง</t>
  </si>
  <si>
    <t>Total</t>
  </si>
  <si>
    <t>District and station</t>
  </si>
  <si>
    <t>อำเภอ และสถานี</t>
  </si>
  <si>
    <t>รวมยอด</t>
  </si>
  <si>
    <t>Table</t>
  </si>
  <si>
    <t>QuantityGoodsCarriedTotal</t>
  </si>
  <si>
    <t>QuantityGoodsCarriedCarload</t>
  </si>
  <si>
    <t>QuantityGoodsCarriedPackage</t>
  </si>
  <si>
    <t>FreightRevenueOthers</t>
  </si>
  <si>
    <t>FreightRevenuePackage</t>
  </si>
  <si>
    <t>FreightRevenueCarload</t>
  </si>
  <si>
    <t>FreightRevenueTotal</t>
  </si>
  <si>
    <t>รวม
Total</t>
  </si>
  <si>
    <t>อื่น ๆ
Others</t>
  </si>
  <si>
    <t>ปริมาณ และรายได้จากการบรรทุกโดยสารทางรถไฟ จำแนกตามสถานี เป็นรายอำเภอ พ.ศ.</t>
  </si>
  <si>
    <t xml:space="preserve">Quantity and Freight Revenue of Railway by District and Station: </t>
  </si>
  <si>
    <t xml:space="preserve">       </t>
  </si>
  <si>
    <t xml:space="preserve">ระยะทางจากสถานี
กรุงเทพฯ (กม.)
The distance from
Bangkok station (Km.)
</t>
  </si>
  <si>
    <t xml:space="preserve">ปริมาณสินค้าที่บรรทุก (ตัน)  
Quantity goods carried (Ton)  
</t>
  </si>
  <si>
    <t xml:space="preserve">สินค้าเหมาคัน
Carload
</t>
  </si>
  <si>
    <t xml:space="preserve">สินค้าหีบห่อ
Package
</t>
  </si>
  <si>
    <t xml:space="preserve">รายได้จากการบรรทุก (บาท)   
Freight  revenue (Baht)   
</t>
  </si>
  <si>
    <t>00</t>
  </si>
  <si>
    <t>01</t>
  </si>
  <si>
    <t>05</t>
  </si>
  <si>
    <t>07</t>
  </si>
  <si>
    <t>08</t>
  </si>
  <si>
    <t>15</t>
  </si>
  <si>
    <t>0000</t>
  </si>
  <si>
    <t>SPB1505</t>
  </si>
  <si>
    <t>TheDistanceFromBangkokStation</t>
  </si>
  <si>
    <t>RegionID</t>
  </si>
  <si>
    <t>ProvinceID</t>
  </si>
  <si>
    <t>DistrictID</t>
  </si>
  <si>
    <t>StationAndDistrictTh</t>
  </si>
  <si>
    <t>StationAndDistrictEn</t>
  </si>
  <si>
    <t>หมายเหตุ:   สินค้าเหมาคันรวมสัตว์มีชีวิต</t>
  </si>
  <si>
    <t xml:space="preserve">      ที่มา:   การรถไฟแห่งประเทศไทย</t>
  </si>
  <si>
    <t xml:space="preserve">   Note: Carload included livestock.</t>
  </si>
  <si>
    <t>Source: The State Railway of Thailand</t>
  </si>
  <si>
    <t>RegionName</t>
  </si>
  <si>
    <t>ProvinceName</t>
  </si>
  <si>
    <t>2559</t>
  </si>
  <si>
    <t>StationID</t>
  </si>
  <si>
    <t>YearID</t>
  </si>
  <si>
    <t>DistrictName</t>
  </si>
  <si>
    <t>StationAndDistrictIden</t>
  </si>
  <si>
    <t>ราชบุรี</t>
  </si>
  <si>
    <t>2</t>
  </si>
  <si>
    <t>ภาคกลาง</t>
  </si>
  <si>
    <t>70</t>
  </si>
  <si>
    <t>จังหวัดราชบุรี</t>
  </si>
  <si>
    <t>2700000002559</t>
  </si>
  <si>
    <t>อำเภอเมืองราชบุรี</t>
  </si>
  <si>
    <t>2700140872559</t>
  </si>
  <si>
    <t>บ้านกล้วย</t>
  </si>
  <si>
    <t>2700140892559</t>
  </si>
  <si>
    <t>อำเภอบ้านโป่ง</t>
  </si>
  <si>
    <t>2700540192559</t>
  </si>
  <si>
    <t>คลองบางตาล</t>
  </si>
  <si>
    <t>2700540442559</t>
  </si>
  <si>
    <t>สระโกสินารายณ์</t>
  </si>
  <si>
    <t>2700540792559</t>
  </si>
  <si>
    <t>บ้านโป่ง</t>
  </si>
  <si>
    <t>2700540822559</t>
  </si>
  <si>
    <t>คลองตาคต</t>
  </si>
  <si>
    <t>อำเภอโพธาราม</t>
  </si>
  <si>
    <t>2700740832559</t>
  </si>
  <si>
    <t>โพธาราม</t>
  </si>
  <si>
    <t>2700740852559</t>
  </si>
  <si>
    <t>เจ็ดเสมียน</t>
  </si>
  <si>
    <t>อำเภอปากท่อ</t>
  </si>
  <si>
    <t>2700840932559</t>
  </si>
  <si>
    <t>ปากท่อ</t>
  </si>
  <si>
    <t>Ban Kluai</t>
  </si>
  <si>
    <t>Ratchaburi</t>
  </si>
  <si>
    <t>Khlong Bang Tan</t>
  </si>
  <si>
    <t>Sa Kosinarai</t>
  </si>
  <si>
    <t xml:space="preserve">Ban Pong </t>
  </si>
  <si>
    <t>Khlong Ta Khot</t>
  </si>
  <si>
    <t>Photharam</t>
  </si>
  <si>
    <t>Chet Samian</t>
  </si>
  <si>
    <t>Pak Tho</t>
  </si>
  <si>
    <t xml:space="preserve">        </t>
  </si>
  <si>
    <t>ปริมาณ และรายได้จากการบรรทุกโดยสารทางรถไฟ จำแนกตามสถานี เป็นรายอำเภอ พ.ศ.2560</t>
  </si>
  <si>
    <t xml:space="preserve">Quantity and Freight Revenue of Railway by District and Station: 2017 </t>
  </si>
  <si>
    <t>ตาราง 15.5</t>
  </si>
  <si>
    <t>Table 15.5</t>
  </si>
  <si>
    <t>คลองบางดาล</t>
  </si>
  <si>
    <t>ชุมทางหนองปลาดุก</t>
  </si>
  <si>
    <t>Muang Ratchaburi District</t>
  </si>
  <si>
    <t>Ban pong District</t>
  </si>
  <si>
    <t>Photharam District</t>
  </si>
  <si>
    <t>Pak Tho District</t>
  </si>
  <si>
    <t xml:space="preserve">  Pak Tho</t>
  </si>
  <si>
    <t xml:space="preserve">  Chet Samian</t>
  </si>
  <si>
    <t xml:space="preserve">  Photharam</t>
  </si>
  <si>
    <t xml:space="preserve">  Khlong Ta Khot </t>
  </si>
  <si>
    <t xml:space="preserve">  Ban Pong </t>
  </si>
  <si>
    <t xml:space="preserve">  Sa Kosinarai</t>
  </si>
  <si>
    <t xml:space="preserve">  Nong Pla Duk Junction</t>
  </si>
  <si>
    <t xml:space="preserve">  Khlong  Bang Tan</t>
  </si>
  <si>
    <t xml:space="preserve">  Ratchaburi</t>
  </si>
  <si>
    <t>-</t>
  </si>
  <si>
    <t>สินค้าหีบห่อ
Package</t>
  </si>
  <si>
    <t>สินค้าเหมาคัน
Carload</t>
  </si>
  <si>
    <t xml:space="preserve">ปริมาณสินค้าที่บรรทุก (ตัน)  
Quantity goods carried (Ton)  </t>
  </si>
  <si>
    <t xml:space="preserve">รายได้จากการบรรทุก (บาท)   
Freight  revenue (Baht)   </t>
  </si>
  <si>
    <t>ระยะทางจากสถานี
กรุงเทพฯ (กม.)
The distance from
Bangkok station (Km.)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</si>
</sst>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</font>
    <font>
      <sz val="14"/>
      <name val="Cordia New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</borders>
  <cellStyleXfs count="3">
    <xf numFmtId="0" fontId="0" fillId="0" borderId="0"/>
    <xf numFmtId="0" fontId="4" fillId="0" borderId="0"/>
    <xf numFmtId="43" fontId="8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49" fontId="3" fillId="0" borderId="0" xfId="0" applyNumberFormat="1" applyFont="1" applyBorder="1"/>
    <xf numFmtId="49" fontId="3" fillId="0" borderId="0" xfId="0" applyNumberFormat="1" applyFont="1"/>
    <xf numFmtId="49" fontId="6" fillId="0" borderId="7" xfId="0" applyNumberFormat="1" applyFont="1" applyBorder="1"/>
    <xf numFmtId="49" fontId="6" fillId="0" borderId="5" xfId="0" applyNumberFormat="1" applyFont="1" applyBorder="1" applyAlignment="1"/>
    <xf numFmtId="49" fontId="6" fillId="0" borderId="7" xfId="0" applyNumberFormat="1" applyFont="1" applyBorder="1" applyAlignment="1"/>
    <xf numFmtId="49" fontId="6" fillId="0" borderId="7" xfId="0" quotePrefix="1" applyNumberFormat="1" applyFont="1" applyBorder="1" applyAlignment="1"/>
    <xf numFmtId="0" fontId="6" fillId="0" borderId="7" xfId="0" applyFont="1" applyBorder="1"/>
    <xf numFmtId="2" fontId="6" fillId="0" borderId="7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2" fontId="7" fillId="2" borderId="7" xfId="0" applyNumberFormat="1" applyFont="1" applyFill="1" applyBorder="1" applyAlignment="1">
      <alignment horizontal="right"/>
    </xf>
    <xf numFmtId="2" fontId="7" fillId="2" borderId="7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0" fontId="5" fillId="0" borderId="12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3" fillId="0" borderId="0" xfId="0" applyFont="1" applyFill="1"/>
    <xf numFmtId="49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3" fillId="0" borderId="0" xfId="0" quotePrefix="1" applyFont="1" applyFill="1"/>
    <xf numFmtId="49" fontId="3" fillId="0" borderId="0" xfId="0" applyNumberFormat="1" applyFont="1" applyFill="1" applyBorder="1"/>
    <xf numFmtId="2" fontId="6" fillId="0" borderId="7" xfId="0" applyNumberFormat="1" applyFont="1" applyFill="1" applyBorder="1" applyAlignment="1">
      <alignment horizontal="right"/>
    </xf>
    <xf numFmtId="2" fontId="7" fillId="0" borderId="7" xfId="0" applyNumberFormat="1" applyFont="1" applyFill="1" applyBorder="1" applyAlignment="1">
      <alignment horizontal="right"/>
    </xf>
    <xf numFmtId="49" fontId="2" fillId="0" borderId="0" xfId="0" applyNumberFormat="1" applyFont="1" applyFill="1" applyAlignment="1">
      <alignment horizontal="right"/>
    </xf>
    <xf numFmtId="49" fontId="6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7" xfId="0" applyFont="1" applyBorder="1"/>
    <xf numFmtId="49" fontId="2" fillId="0" borderId="1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49" fontId="6" fillId="0" borderId="7" xfId="0" applyNumberFormat="1" applyFont="1" applyFill="1" applyBorder="1" applyAlignment="1">
      <alignment horizontal="left" vertical="center"/>
    </xf>
    <xf numFmtId="43" fontId="9" fillId="0" borderId="1" xfId="2" applyFont="1" applyFill="1" applyBorder="1" applyAlignment="1">
      <alignment horizontal="right" vertical="center"/>
    </xf>
    <xf numFmtId="43" fontId="6" fillId="0" borderId="7" xfId="2" applyFont="1" applyFill="1" applyBorder="1" applyAlignment="1">
      <alignment horizontal="right"/>
    </xf>
    <xf numFmtId="43" fontId="7" fillId="0" borderId="7" xfId="2" applyFont="1" applyFill="1" applyBorder="1" applyAlignment="1">
      <alignment horizontal="center" vertical="center"/>
    </xf>
    <xf numFmtId="43" fontId="7" fillId="0" borderId="7" xfId="2" applyFont="1" applyFill="1" applyBorder="1" applyAlignment="1">
      <alignment horizontal="right" vertical="center"/>
    </xf>
    <xf numFmtId="43" fontId="3" fillId="0" borderId="7" xfId="2" applyFont="1" applyBorder="1"/>
    <xf numFmtId="43" fontId="6" fillId="0" borderId="7" xfId="2" applyFont="1" applyFill="1" applyBorder="1" applyAlignment="1">
      <alignment horizontal="right" vertical="center"/>
    </xf>
    <xf numFmtId="43" fontId="3" fillId="0" borderId="7" xfId="2" applyFont="1" applyBorder="1" applyAlignment="1">
      <alignment horizontal="right"/>
    </xf>
    <xf numFmtId="43" fontId="2" fillId="0" borderId="1" xfId="2" applyFont="1" applyBorder="1"/>
    <xf numFmtId="0" fontId="3" fillId="0" borderId="9" xfId="0" applyFont="1" applyBorder="1" applyAlignment="1">
      <alignment horizontal="center"/>
    </xf>
    <xf numFmtId="0" fontId="3" fillId="0" borderId="3" xfId="0" applyFont="1" applyBorder="1"/>
    <xf numFmtId="43" fontId="3" fillId="0" borderId="3" xfId="2" applyFont="1" applyBorder="1"/>
    <xf numFmtId="43" fontId="3" fillId="0" borderId="3" xfId="2" applyFont="1" applyBorder="1" applyAlignment="1">
      <alignment horizontal="right"/>
    </xf>
    <xf numFmtId="0" fontId="3" fillId="0" borderId="7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11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7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10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9" fontId="3" fillId="0" borderId="9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6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center"/>
    </xf>
    <xf numFmtId="2" fontId="10" fillId="0" borderId="7" xfId="0" applyNumberFormat="1" applyFont="1" applyFill="1" applyBorder="1" applyAlignment="1">
      <alignment horizontal="right"/>
    </xf>
    <xf numFmtId="2" fontId="10" fillId="0" borderId="3" xfId="0" applyNumberFormat="1" applyFont="1" applyFill="1" applyBorder="1" applyAlignment="1">
      <alignment horizontal="right"/>
    </xf>
  </cellXfs>
  <cellStyles count="3">
    <cellStyle name="เครื่องหมายจุลภาค" xfId="2" builtinId="3"/>
    <cellStyle name="ปกติ" xfId="0" builtinId="0"/>
    <cellStyle name="ปกติ 2" xfId="1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</border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eRegisteredActBE1979Y1" form="unqualified"/>
                        <xsd:element minOccurs="0" nillable="true" type="xsd:integer" name="VehicleRegisteredActBE1979Y2" form="unqualified"/>
                        <xsd:element minOccurs="0" nillable="true" type="xsd:integer" name="VehicleRegisteredActBE1979Y3" form="unqualified"/>
                        <xsd:element minOccurs="0" nillable="true" type="xsd:integer" name="VehicleRegisteredActBE1979Y4" form="unqualified"/>
                        <xsd:element minOccurs="0" nillable="true" type="xsd:integer" name="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ewVehicleRegisteredActBE1979Y1" form="unqualified"/>
                        <xsd:element minOccurs="0" nillable="true" type="xsd:integer" name="NewVehicleRegisteredActBE1979Y2" form="unqualified"/>
                        <xsd:element minOccurs="0" nillable="true" type="xsd:integer" name="NewVehicleRegisteredActBE1979Y3" form="unqualified"/>
                        <xsd:element minOccurs="0" nillable="true" type="xsd:integer" name="NewVehicleRegisteredActBE1979Y4" form="unqualified"/>
                        <xsd:element minOccurs="0" nillable="true" type="xsd:integer" name="NewVehicleRegistered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5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RoadTrafficAccident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RoadTrafficAccident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RoadTrafficAccident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RoadTrafficAccident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RoadTrafficAccident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RoadTrafficAccident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RoadTrafficAccident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RoadTrafficAccident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RoadTrafficAccident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oadTrafficAccidentY1" form="unqualified"/>
                        <xsd:element minOccurs="0" nillable="true" type="xsd:integer" name="RoadTrafficAccidentY2" form="unqualified"/>
                        <xsd:element minOccurs="0" nillable="true" type="xsd:integer" name="RoadTrafficAccidentY3" form="unqualified"/>
                        <xsd:element minOccurs="0" nillable="true" type="xsd:integer" name="RoadTrafficAccidentY4" form="unqualified"/>
                        <xsd:element minOccurs="0" nillable="true" type="xsd:integer" name="RoadTrafficAccidentY5" form="unqualified"/>
                        <xsd:element minOccurs="0" nillable="true" name="RoadTrafficAccident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hicl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VehicleAndNewVehicleRegisteredActBE1979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VehicleAndNewVehicleRegisteredActBE1979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hicl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hicl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VehiclaAndNewVehicleRegisteredUnderMotorVehicleActBE1979Y1" form="unqualified"/>
                        <xsd:element minOccurs="0" nillable="true" type="xsd:integer" name="VehiclaAndNewVehicleRegisteredUnderMotorVehicleActBE1979Y2" form="unqualified"/>
                        <xsd:element minOccurs="0" nillable="true" type="xsd:integer" name="VehiclaAndNewVehicleRegisteredUnderMotorVehicleActBE1979Y3" form="unqualified"/>
                        <xsd:element minOccurs="0" nillable="true" type="xsd:integer" name="VehiclaAndNewVehicleRegisteredUnderMotorVehicleActBE1979Y4" form="unqualified"/>
                        <xsd:element minOccurs="0" nillable="true" type="xsd:integer" name="VehiclaAndNewVehicleRegisteredUnderMotorVehicleActBE1979Y5" form="unqualified"/>
                        <xsd:element minOccurs="0" nillable="true" name="TypeOfVehicl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AircraftMovementDepartureArrivalLabel" form="unqualified">
                          <xsd:complexType>
                            <xsd:sequence minOccurs="0">
                              <xsd:element minOccurs="0" nillable="true" type="xsd:string" name="AircraftMovementDepartureArriv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ssengerLabel" form="unqualified">
                          <xsd:complexType>
                            <xsd:sequence minOccurs="0">
                              <xsd:element minOccurs="0" nillable="true" type="xsd:string" name="Passenger" form="unqualified"/>
                              <xsd:element minOccurs="0" nillable="true" name="PassengerGroup" form="unqualified">
                                <xsd:complexType>
                                  <xsd:sequence minOccurs="0">
                                    <xsd:element minOccurs="0" nillable="true" name="PassengerTotalLabel" form="unqualified">
                                      <xsd:complexType>
                                        <xsd:sequence minOccurs="0">
                                          <xsd:element minOccurs="0" nillable="true" type="xsd:string" name="Passeng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DepartureLabel" form="unqualified">
                                      <xsd:complexType>
                                        <xsd:sequence minOccurs="0">
                                          <xsd:element minOccurs="0" nillable="true" type="xsd:string" name="Passenger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ArrivalLabel" form="unqualified">
                                      <xsd:complexType>
                                        <xsd:sequence minOccurs="0">
                                          <xsd:element minOccurs="0" nillable="true" type="xsd:string" name="Passenger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ssengerTransitLabel" form="unqualified">
                                      <xsd:complexType>
                                        <xsd:sequence minOccurs="0">
                                          <xsd:element minOccurs="0" nillable="true" type="xsd:string" name="Passenger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Label" form="unqualified">
                          <xsd:complexType>
                            <xsd:sequence minOccurs="0">
                              <xsd:element minOccurs="0" nillable="true" type="xsd:string" name="Freight" form="unqualified"/>
                              <xsd:element minOccurs="0" nillable="true" name="FreightGroup" form="unqualified">
                                <xsd:complexType>
                                  <xsd:sequence minOccurs="0">
                                    <xsd:element minOccurs="0" nillable="true" name="FreightTotalLabel" form="unqualified">
                                      <xsd:complexType>
                                        <xsd:sequence minOccurs="0">
                                          <xsd:element minOccurs="0" nillable="true" type="xsd:string" name="Freigh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DepartureLabel" form="unqualified">
                                      <xsd:complexType>
                                        <xsd:sequence minOccurs="0">
                                          <xsd:element minOccurs="0" nillable="true" type="xsd:string" name="Freight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ArrivalLabel" form="unqualified">
                                      <xsd:complexType>
                                        <xsd:sequence minOccurs="0">
                                          <xsd:element minOccurs="0" nillable="true" type="xsd:string" name="Freight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TransitLabel" form="unqualified">
                                      <xsd:complexType>
                                        <xsd:sequence minOccurs="0">
                                          <xsd:element minOccurs="0" nillable="true" type="xsd:string" name="FreightTran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MailLabel" form="unqualified">
                          <xsd:complexType>
                            <xsd:sequence minOccurs="0">
                              <xsd:element minOccurs="0" nillable="true" type="xsd:string" name="Mail" form="unqualified"/>
                              <xsd:element minOccurs="0" nillable="true" name="MailGroup" form="unqualified">
                                <xsd:complexType>
                                  <xsd:sequence minOccurs="0">
                                    <xsd:element minOccurs="0" nillable="true" name="MailTotalLabel" form="unqualified">
                                      <xsd:complexType>
                                        <xsd:sequence minOccurs="0">
                                          <xsd:element minOccurs="0" nillable="true" type="xsd:string" name="Mail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DepartureLabel" form="unqualified">
                                      <xsd:complexType>
                                        <xsd:sequence minOccurs="0">
                                          <xsd:element minOccurs="0" nillable="true" type="xsd:string" name="MailDepartur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ailArrivalLabel" form="unqualified">
                                      <xsd:complexType>
                                        <xsd:sequence minOccurs="0">
                                          <xsd:element minOccurs="0" nillable="true" type="xsd:string" name="MailArriv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string"/>
                            <xsd:attribute name="ProvinceName" form="unqualified" type="xsd:string"/>
                            <xsd:attribute name="AirportID" form="unqualified" type="xsd:integer"/>
                            <xsd:attribute name="Airpor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ircraftMovementDepartureArrival" form="unqualified"/>
                        <xsd:element minOccurs="0" nillable="true" type="xsd:integer" name="PassengerTotal" form="unqualified"/>
                        <xsd:element minOccurs="0" nillable="true" type="xsd:integer" name="PassengerDeparture" form="unqualified"/>
                        <xsd:element minOccurs="0" nillable="true" type="xsd:integer" name="PassengerArrival" form="unqualified"/>
                        <xsd:element minOccurs="0" nillable="true" type="xsd:integer" name="PassengerTransit" form="unqualified"/>
                        <xsd:element minOccurs="0" nillable="true" type="xsd:double" name="FreightTotal" form="unqualified"/>
                        <xsd:element minOccurs="0" nillable="true" type="xsd:double" name="FreightDeparture" form="unqualified"/>
                        <xsd:element minOccurs="0" nillable="true" type="xsd:double" name="FreightArrival" form="unqualified"/>
                        <xsd:element minOccurs="0" nillable="true" type="xsd:double" name="FreightTransit" form="unqualified"/>
                        <xsd:element minOccurs="0" nillable="true" type="xsd:double" name="MailTotal" form="unqualified"/>
                        <xsd:element minOccurs="0" nillable="true" type="xsd:double" name="MailDeparture" form="unqualified"/>
                        <xsd:element minOccurs="0" nillable="true" type="xsd:double" name="MailArrival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NumberOfPassengerAndPassengerRevenueGroup" form="unqualified">
                          <xsd:complexType>
                            <xsd:sequence minOccurs="0">
                              <xsd:element minOccurs="0" nillable="true" name="NumberOfPassenger" form="unqualified">
                                <xsd:complexType>
                                  <xsd:sequence minOccurs="0">
                                    <xsd:element minOccurs="0" nillable="true" type="xsd:string" name="NumberOfPassengerGroup" form="unqualified"/>
                                    <xsd:element minOccurs="0" nillable="true" name="Classified" form="unqualified">
                                      <xsd:complexType>
                                        <xsd:sequence minOccurs="0">
                                          <xsd:element minOccurs="0" nillable="true" name="First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First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First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Secon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Secon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Secon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ThirdClassGroup" form="unqualified">
                                            <xsd:complexType>
                                              <xsd:sequence minOccurs="0">
                                                <xsd:element minOccurs="0" nillable="true" type="xsd:string" name="ThirdClass" form="unqualified"/>
                                                <xsd:element minOccurs="0" nillable="true" name="ClassGroup" form="unqualified">
                                                  <xsd:complexType>
                                                    <xsd:sequence minOccurs="0">
                                                      <xsd:element minOccurs="0" nillable="true" name="Class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OneWay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OneWay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RoundTri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RoundTrip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ClassComMuter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rdClassComMuter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PassengerRevenue" form="unqualified">
                                <xsd:complexType>
                                  <xsd:sequence minOccurs="0">
                                    <xsd:element minOccurs="0" nillable="true" type="xsd:string" name="PassengerRevenue" form="unqualified"/>
                                    <xsd:element minOccurs="0" nillable="true" name="PassengerRevenueGroup" form="unqualified">
                                      <xsd:complexType>
                                        <xsd:sequence minOccurs="0">
                                          <xsd:element minOccurs="0" nillable="true" name="RevenueGroup" form="unqualified">
                                            <xsd:complexType>
                                              <xsd:sequence minOccurs="0">
                                                <xsd:element minOccurs="0" nillable="true" name="Total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Fare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Fare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  <xsd:element minOccurs="0" nillable="true" name="Others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PassengerRevenueOthers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  <xsd:attribute name="MergeAcross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AndStati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NumberOfPassenger" form="unqualified"/>
                        <xsd:element minOccurs="0" nillable="true" type="xsd:integer" name="FirstClassTotal" form="unqualified"/>
                        <xsd:element minOccurs="0" nillable="true" type="xsd:integer" name="FirstClassOneWay" form="unqualified"/>
                        <xsd:element minOccurs="0" nillable="true" type="xsd:integer" name="FirstClassRoundTrip" form="unqualified"/>
                        <xsd:element minOccurs="0" nillable="true" type="xsd:integer" name="SecondClassTotal" form="unqualified"/>
                        <xsd:element minOccurs="0" nillable="true" type="xsd:integer" name="SecondClassOneWay" form="unqualified"/>
                        <xsd:element minOccurs="0" nillable="true" type="xsd:integer" name="SecondClassRoundTrip" form="unqualified"/>
                        <xsd:element minOccurs="0" nillable="true" type="xsd:integer" name="ThirdClassTotal" form="unqualified"/>
                        <xsd:element minOccurs="0" nillable="true" type="xsd:integer" name="ThirdClasssOneWay" form="unqualified"/>
                        <xsd:element minOccurs="0" nillable="true" type="xsd:integer" name="ThirdClassRoundTrip" form="unqualified"/>
                        <xsd:element minOccurs="0" nillable="true" type="xsd:integer" name="ThirdClassComMuter" form="unqualified"/>
                        <xsd:element minOccurs="0" nillable="true" type="xsd:integer" name="PassengerRevenueTotal" form="unqualified"/>
                        <xsd:element minOccurs="0" nillable="true" type="xsd:integer" name="PassengerRevenueFares" form="unqualified"/>
                        <xsd:element minOccurs="0" nillable="true" type="xsd:integer" name="PassengerRevenueOthers" form="unqualified"/>
                        <xsd:element minOccurs="0" nillable="true" name="DistrictAndSt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5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AndSta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TheDistanceFromBangkokStationLabel" form="unqualified">
                          <xsd:complexType>
                            <xsd:sequence minOccurs="0">
                              <xsd:element minOccurs="0" nillable="true" type="xsd:string" name="TheDistanceFromBangkokSta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QuantityGoodsCarriedLabel" form="unqualified">
                          <xsd:complexType>
                            <xsd:sequence minOccurs="0">
                              <xsd:element minOccurs="0" nillable="true" type="xsd:string" name="QuantityGoodsCarried" form="unqualified"/>
                              <xsd:element minOccurs="0" nillable="true" name="QuantityGoodsCarriedGroup" form="unqualified">
                                <xsd:complexType>
                                  <xsd:sequence minOccurs="0">
                                    <xsd:element minOccurs="0" nillable="true" name="QuantityGoodsCarriedTotal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Carload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QuantityGoodsCarriedPackageLabel" form="unqualified">
                                      <xsd:complexType>
                                        <xsd:sequence minOccurs="0">
                                          <xsd:element minOccurs="0" nillable="true" type="xsd:string" name="QuantityGoodsCarried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FreightRevenueLabel" form="unqualified">
                          <xsd:complexType>
                            <xsd:sequence minOccurs="0">
                              <xsd:element minOccurs="0" nillable="true" type="xsd:string" name="FreightRevenue" form="unqualified"/>
                              <xsd:element minOccurs="0" nillable="true" name="FreightRevenueGroup" form="unqualified">
                                <xsd:complexType>
                                  <xsd:sequence minOccurs="0">
                                    <xsd:element minOccurs="0" nillable="true" name="FreightRevenueTotalLabel" form="unqualified">
                                      <xsd:complexType>
                                        <xsd:sequence minOccurs="0">
                                          <xsd:element minOccurs="0" nillable="true" type="xsd:string" name="FreightRevenu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CarloadLabel" form="unqualified">
                                      <xsd:complexType>
                                        <xsd:sequence minOccurs="0">
                                          <xsd:element minOccurs="0" nillable="true" type="xsd:string" name="FreightRevenueCarloa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PackageLabel" form="unqualified">
                                      <xsd:complexType>
                                        <xsd:sequence minOccurs="0">
                                          <xsd:element minOccurs="0" nillable="true" type="xsd:string" name="FreightRevenuePack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reightRevenueOthersLabel" form="unqualified">
                                      <xsd:complexType>
                                        <xsd:sequence minOccurs="0">
                                          <xsd:element minOccurs="0" nillable="true" type="xsd:string" name="FreightRevenue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AndSta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tationAnd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StationID" form="unqualified" type="xsd:string"/>
                            <xsd:attribute name="YearID" form="unqualified" type="xsd:string"/>
                            <xsd:attribute name="DistrictName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double" name="TheDistanceFromBangkokStation" form="unqualified"/>
                        <xsd:element minOccurs="0" nillable="true" type="xsd:double" name="QuantityGoodsCarriedTotal" form="unqualified"/>
                        <xsd:element minOccurs="0" nillable="true" type="xsd:double" name="QuantityGoodsCarriedCarload" form="unqualified"/>
                        <xsd:element minOccurs="0" nillable="true" type="xsd:double" name="QuantityGoodsCarriedPackage" form="unqualified"/>
                        <xsd:element minOccurs="0" nillable="true" type="xsd:double" name="FreightRevenueTotal" form="unqualified"/>
                        <xsd:element minOccurs="0" nillable="true" type="xsd:double" name="FreightRevenueCarload" form="unqualified"/>
                        <xsd:element minOccurs="0" nillable="true" type="xsd:double" name="FreightRevenuePackage" form="unqualified"/>
                        <xsd:element minOccurs="0" nillable="true" type="xsd:double" name="FreightRevenueOthers" form="unqualified"/>
                        <xsd:element minOccurs="0" nillable="true" name="StationAnd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501_Map" RootElement="XMLDocumentSPB1501" SchemaID="Schema1" ShowImportExportValidationErrors="false" AutoFit="true" Append="false" PreserveSortAFLayout="true" PreserveFormat="true"/>
  <Map ID="2" Name="XMLDocumentSPB1502_Map" RootElement="XMLDocumentSPB1502" SchemaID="Schema2" ShowImportExportValidationErrors="false" AutoFit="true" Append="false" PreserveSortAFLayout="true" PreserveFormat="true"/>
  <Map ID="5" Name="XMLDocumentSPB1503_Map" RootElement="XMLDocumentSPB1503" SchemaID="Schema5" ShowImportExportValidationErrors="false" AutoFit="true" Append="false" PreserveSortAFLayout="true" PreserveFormat="true">
    <DataBinding FileBinding="true" ConnectionID="1" DataBindingLoadMode="1"/>
  </Map>
  <Map ID="14" Name="XMLDocumentSPB1504_Map" RootElement="XMLDocumentSPB1504" SchemaID="Schema7" ShowImportExportValidationErrors="false" AutoFit="true" Append="false" PreserveSortAFLayout="true" PreserveFormat="true"/>
  <Map ID="15" Name="XMLDocumentSPB1505_Map" RootElement="XMLDocumentSPB1505" SchemaID="Schema8" ShowImportExportValidationErrors="false" AutoFit="true" Append="false" PreserveSortAFLayout="true" PreserveFormat="true"/>
  <Map ID="12" Name="XMLDocumentSPB1506_Map" RootElement="XMLDocumentSPB1506" SchemaID="Schema6" ShowImportExportValidationErrors="false" AutoFit="true" Append="false" PreserveSortAFLayout="true" PreserveFormat="true"/>
  <Map ID="4" Name="XMLDocumentSPB1507_Map" RootElement="XMLDocumentSPB1507" SchemaID="Schema4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51" name="Table151" displayName="Table151" ref="A8:S18" tableType="xml" totalsRowShown="0" headerRowDxfId="22" dataDxfId="20" headerRowBorderDxfId="21" tableBorderDxfId="19">
  <autoFilter ref="A8:S18"/>
  <tableColumns count="19">
    <tableColumn id="1" uniqueName="RegionID" name="RegionID" dataDxfId="18">
      <xmlColumnPr mapId="15" xpath="/XMLDocumentSPB1505/DataCell/CellRow/StationAndDistrictTh/@RegionID" xmlDataType="integer"/>
    </tableColumn>
    <tableColumn id="2" uniqueName="RegionName" name="RegionName" dataDxfId="17">
      <xmlColumnPr mapId="15" xpath="/XMLDocumentSPB1505/DataCell/CellRow/StationAndDistrictTh/@RegionName" xmlDataType="string"/>
    </tableColumn>
    <tableColumn id="4" uniqueName="ProvinceID" name="ProvinceID" dataDxfId="16">
      <xmlColumnPr mapId="15" xpath="/XMLDocumentSPB1505/DataCell/CellRow/StationAndDistrictTh/@ProvinceID" xmlDataType="integer"/>
    </tableColumn>
    <tableColumn id="5" uniqueName="ProvinceName" name="ProvinceName" dataDxfId="15">
      <xmlColumnPr mapId="15" xpath="/XMLDocumentSPB1505/DataCell/CellRow/StationAndDistrictTh/@ProvinceName" xmlDataType="string"/>
    </tableColumn>
    <tableColumn id="7" uniqueName="DistrictID" name="DistrictID" dataDxfId="14">
      <xmlColumnPr mapId="15" xpath="/XMLDocumentSPB1505/DataCell/CellRow/StationAndDistrictTh/@DistrictID" xmlDataType="integer"/>
    </tableColumn>
    <tableColumn id="3" uniqueName="StationID" name="StationID" dataDxfId="13">
      <xmlColumnPr mapId="15" xpath="/XMLDocumentSPB1505/DataCell/CellRow/StationAndDistrictTh/@StationID" xmlDataType="string"/>
    </tableColumn>
    <tableColumn id="6" uniqueName="YearID" name="YearID" dataDxfId="12">
      <xmlColumnPr mapId="15" xpath="/XMLDocumentSPB1505/DataCell/CellRow/StationAndDistrictTh/@YearID" xmlDataType="string"/>
    </tableColumn>
    <tableColumn id="8" uniqueName="DistrictName" name="DistrictName" dataDxfId="11">
      <xmlColumnPr mapId="15" xpath="/XMLDocumentSPB1505/DataCell/CellRow/StationAndDistrictTh/@DistrictName" xmlDataType="integer"/>
    </tableColumn>
    <tableColumn id="10" uniqueName="ID" name="StationAndDistrictIden" dataDxfId="10">
      <xmlColumnPr mapId="15" xpath="/XMLDocumentSPB1505/DataCell/CellRow/StationAndDistrictTh/@ID" xmlDataType="integer"/>
    </tableColumn>
    <tableColumn id="11" uniqueName="value" name="StationAndDistrictTh" dataDxfId="9">
      <xmlColumnPr mapId="15" xpath="/XMLDocumentSPB1505/DataCell/CellRow/StationAndDistrictTh/@value" xmlDataType="string"/>
    </tableColumn>
    <tableColumn id="12" uniqueName="TheDistanceFromBangkokStation" name="TheDistanceFromBangkokStation" dataDxfId="8"/>
    <tableColumn id="13" uniqueName="QuantityGoodsCarriedTotal" name="QuantityGoodsCarriedTotal" dataDxfId="7">
      <calculatedColumnFormula>SUM(M9:N9)</calculatedColumnFormula>
    </tableColumn>
    <tableColumn id="14" uniqueName="QuantityGoodsCarriedCarload" name="QuantityGoodsCarriedCarload" dataDxfId="6"/>
    <tableColumn id="15" uniqueName="QuantityGoodsCarriedPackage" name="QuantityGoodsCarriedPackage" dataDxfId="5"/>
    <tableColumn id="16" uniqueName="0" name="FreightRevenueTotal" dataDxfId="4">
      <calculatedColumnFormula>SUM(P9,Q9,R9)</calculatedColumnFormula>
    </tableColumn>
    <tableColumn id="17" uniqueName="0" name="FreightRevenueCarload" dataDxfId="3"/>
    <tableColumn id="18" uniqueName="0" name="FreightRevenuePackage" dataDxfId="2"/>
    <tableColumn id="19" uniqueName="0" name="FreightRevenueOthers" dataDxfId="1"/>
    <tableColumn id="20" uniqueName="0" name="StationAndDistrictEn" dataDxfId="0"/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82" r="B21" connectionId="0">
    <xmlCellPr id="1" uniqueName="SourcesTh1">
      <xmlPr mapId="15" xpath="/XMLDocumentSPB1505/FooterAll/Sources/SourcesLabelTh/SourcesTh1" xmlDataType="string"/>
    </xmlCellPr>
  </singleXmlCell>
  <singleXmlCell id="183" r="I21" connectionId="0">
    <xmlCellPr id="1" uniqueName="SourcesEn1">
      <xmlPr mapId="15" xpath="/XMLDocumentSPB1505/FooterAll/Sources/SourcesLabelEn/SourcesEn1" xmlDataType="string"/>
    </xmlCellPr>
  </singleXmlCell>
  <singleXmlCell id="184" r="B20" connectionId="0">
    <xmlCellPr id="1" uniqueName="CommentsTh">
      <xmlPr mapId="15" xpath="/XMLDocumentSPB1505/FooterAll/Comments/CommentsLabelTh/CommentsTh" xmlDataType="string"/>
    </xmlCellPr>
  </singleXmlCell>
  <singleXmlCell id="185" r="I20" connectionId="0">
    <xmlCellPr id="1" uniqueName="CommentsEn">
      <xmlPr mapId="15" xpath="/XMLDocumentSPB1505/FooterAll/Comments/CommentsLabelEn/CommentsEn" xmlDataType="string"/>
    </xmlCellPr>
  </singleXmlCell>
  <singleXmlCell id="186" r="A1" connectionId="0">
    <xmlCellPr id="1" uniqueName="Province">
      <xmlPr mapId="15" xpath="/XMLDocumentSPB1505/Province" xmlDataType="integer"/>
    </xmlCellPr>
  </singleXmlCell>
  <singleXmlCell id="187" r="A2" connectionId="0">
    <xmlCellPr id="1" uniqueName="StatBranch">
      <xmlPr mapId="15" xpath="/XMLDocumentSPB1505/StatBranch" xmlDataType="integer"/>
    </xmlCellPr>
  </singleXmlCell>
  <singleXmlCell id="188" r="A3" connectionId="0">
    <xmlCellPr id="1" uniqueName="SheetExcel">
      <xmlPr mapId="15" xpath="/XMLDocumentSPB1505/SheetExcel" xmlDataType="string"/>
    </xmlCellPr>
  </singleXmlCell>
  <singleXmlCell id="189" r="B1" connectionId="0">
    <xmlCellPr id="1" uniqueName="LabelName">
      <xmlPr mapId="15" xpath="/XMLDocumentSPB1505/TitleHeading/TitleTh/LabelName" xmlDataType="string"/>
    </xmlCellPr>
  </singleXmlCell>
  <singleXmlCell id="190" r="C1" connectionId="0">
    <xmlCellPr id="1" uniqueName="TableNo">
      <xmlPr mapId="15" xpath="/XMLDocumentSPB1505/TitleHeading/TitleTh/TableNo" xmlDataType="double"/>
    </xmlCellPr>
  </singleXmlCell>
  <singleXmlCell id="191" r="D1" connectionId="0">
    <xmlCellPr id="1" uniqueName="TableName">
      <xmlPr mapId="15" xpath="/XMLDocumentSPB1505/TitleHeading/TitleTh/TableName" xmlDataType="string"/>
    </xmlCellPr>
  </singleXmlCell>
  <singleXmlCell id="192" r="J1" connectionId="0">
    <xmlCellPr id="1" uniqueName="TitleYearStart">
      <xmlPr mapId="15" xpath="/XMLDocumentSPB1505/TitleHeading/TitleTh/TitleYearStart" xmlDataType="integer"/>
    </xmlCellPr>
  </singleXmlCell>
  <singleXmlCell id="193" r="B2" connectionId="0">
    <xmlCellPr id="1" uniqueName="LabelName">
      <xmlPr mapId="15" xpath="/XMLDocumentSPB1505/TitleHeading/TitleEn/LabelName" xmlDataType="string"/>
    </xmlCellPr>
  </singleXmlCell>
  <singleXmlCell id="194" r="C2" connectionId="0">
    <xmlCellPr id="1" uniqueName="TableNo">
      <xmlPr mapId="15" xpath="/XMLDocumentSPB1505/TitleHeading/TitleEn/TableNo" xmlDataType="double"/>
    </xmlCellPr>
  </singleXmlCell>
  <singleXmlCell id="195" r="D2" connectionId="0">
    <xmlCellPr id="1" uniqueName="TableName">
      <xmlPr mapId="15" xpath="/XMLDocumentSPB1505/TitleHeading/TitleEn/TableName" xmlDataType="string"/>
    </xmlCellPr>
  </singleXmlCell>
  <singleXmlCell id="196" r="J2" connectionId="0">
    <xmlCellPr id="1" uniqueName="TitleYearStart">
      <xmlPr mapId="15" xpath="/XMLDocumentSPB1505/TitleHeading/TitleEn/TitleYearStart" xmlDataType="integer"/>
    </xmlCellPr>
  </singleXmlCell>
  <singleXmlCell id="197" r="J4" connectionId="0">
    <xmlCellPr id="1" uniqueName="DistrictAndStationTh">
      <xmlPr mapId="15" xpath="/XMLDocumentSPB1505/ColumnAll/CornerTh/DistrictAndStationTh" xmlDataType="string"/>
    </xmlCellPr>
  </singleXmlCell>
  <singleXmlCell id="198" r="K4" connectionId="0">
    <xmlCellPr id="1" uniqueName="TheDistanceFromBangkokStation">
      <xmlPr mapId="15" xpath="/XMLDocumentSPB1505/ColumnAll/ColumnHeading/TheDistanceFromBangkokStationLabel/TheDistanceFromBangkokStation" xmlDataType="string"/>
    </xmlCellPr>
  </singleXmlCell>
  <singleXmlCell id="199" r="L4" connectionId="0">
    <xmlCellPr id="1" uniqueName="QuantityGoodsCarried">
      <xmlPr mapId="15" xpath="/XMLDocumentSPB1505/ColumnAll/ColumnHeading/QuantityGoodsCarriedLabel/QuantityGoodsCarried" xmlDataType="string"/>
    </xmlCellPr>
  </singleXmlCell>
  <singleXmlCell id="200" r="L6" connectionId="0">
    <xmlCellPr id="1" uniqueName="QuantityGoodsCarriedTotal">
      <xmlPr mapId="15" xpath="/XMLDocumentSPB1505/ColumnAll/ColumnHeading/QuantityGoodsCarriedLabel/QuantityGoodsCarriedGroup/QuantityGoodsCarriedTotalLabel/QuantityGoodsCarriedTotal" xmlDataType="string"/>
    </xmlCellPr>
  </singleXmlCell>
  <singleXmlCell id="201" r="M6" connectionId="0">
    <xmlCellPr id="1" uniqueName="QuantityGoodsCarriedCarload">
      <xmlPr mapId="15" xpath="/XMLDocumentSPB1505/ColumnAll/ColumnHeading/QuantityGoodsCarriedLabel/QuantityGoodsCarriedGroup/QuantityGoodsCarriedCarloadLabel/QuantityGoodsCarriedCarload" xmlDataType="string"/>
    </xmlCellPr>
  </singleXmlCell>
  <singleXmlCell id="202" r="N6" connectionId="0">
    <xmlCellPr id="1" uniqueName="QuantityGoodsCarriedPackage">
      <xmlPr mapId="15" xpath="/XMLDocumentSPB1505/ColumnAll/ColumnHeading/QuantityGoodsCarriedLabel/QuantityGoodsCarriedGroup/QuantityGoodsCarriedPackageLabel/QuantityGoodsCarriedPackage" xmlDataType="string"/>
    </xmlCellPr>
  </singleXmlCell>
  <singleXmlCell id="203" r="O4" connectionId="0">
    <xmlCellPr id="1" uniqueName="FreightRevenue">
      <xmlPr mapId="15" xpath="/XMLDocumentSPB1505/ColumnAll/ColumnHeading/FreightRevenueLabel/FreightRevenue" xmlDataType="string"/>
    </xmlCellPr>
  </singleXmlCell>
  <singleXmlCell id="204" r="O6" connectionId="0">
    <xmlCellPr id="1" uniqueName="FreightRevenueTotal">
      <xmlPr mapId="15" xpath="/XMLDocumentSPB1505/ColumnAll/ColumnHeading/FreightRevenueLabel/FreightRevenueGroup/FreightRevenueTotalLabel/FreightRevenueTotal" xmlDataType="string"/>
    </xmlCellPr>
  </singleXmlCell>
  <singleXmlCell id="205" r="P6" connectionId="0">
    <xmlCellPr id="1" uniqueName="FreightRevenueCarload">
      <xmlPr mapId="15" xpath="/XMLDocumentSPB1505/ColumnAll/ColumnHeading/FreightRevenueLabel/FreightRevenueGroup/FreightRevenueCarloadLabel/FreightRevenueCarload" xmlDataType="string"/>
    </xmlCellPr>
  </singleXmlCell>
  <singleXmlCell id="206" r="Q6" connectionId="0">
    <xmlCellPr id="1" uniqueName="FreightRevenuePackage">
      <xmlPr mapId="15" xpath="/XMLDocumentSPB1505/ColumnAll/ColumnHeading/FreightRevenueLabel/FreightRevenueGroup/FreightRevenuePackageLabel/FreightRevenuePackage" xmlDataType="string"/>
    </xmlCellPr>
  </singleXmlCell>
  <singleXmlCell id="207" r="R6" connectionId="0">
    <xmlCellPr id="1" uniqueName="FreightRevenueOthers">
      <xmlPr mapId="15" xpath="/XMLDocumentSPB1505/ColumnAll/ColumnHeading/FreightRevenueLabel/FreightRevenueGroup/FreightRevenueOthersLabel/FreightRevenueOthers" xmlDataType="string"/>
    </xmlCellPr>
  </singleXmlCell>
  <singleXmlCell id="208" r="S4" connectionId="0">
    <xmlCellPr id="1" uniqueName="DistrictAndStationEn">
      <xmlPr mapId="15" xpath="/XMLDocumentSPB1505/ColumnAll/CornerEn/DistrictAndStationEn" xmlDataType="string"/>
    </xmlCellPr>
  </singleXmlCell>
  <singleXmlCell id="209" r="S20" connectionId="0">
    <xmlCellPr id="1" uniqueName="PagesNo">
      <xmlPr mapId="15" xpath="/XMLDocumentSPB1505/Pages/PagesNo" xmlDataType="integer"/>
    </xmlCellPr>
  </singleXmlCell>
  <singleXmlCell id="210" r="S21" connectionId="0">
    <xmlCellPr id="1" uniqueName="PagesAll">
      <xmlPr mapId="15" xpath="/XMLDocumentSPB1505/Pages/PagesAll" xmlDataType="integer"/>
    </xmlCellPr>
  </singleXmlCell>
  <singleXmlCell id="211" r="S22" connectionId="0">
    <xmlCellPr id="1" uniqueName="LinesNo">
      <xmlPr mapId="15" xpath="/XMLDocumentSPB1505/Pages/LinesNo" xmlDataType="integer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S42"/>
  <sheetViews>
    <sheetView showGridLines="0" tabSelected="1" topLeftCell="A25" zoomScale="84" zoomScaleNormal="84" workbookViewId="0">
      <selection activeCell="A30" sqref="A30:J30"/>
    </sheetView>
  </sheetViews>
  <sheetFormatPr defaultColWidth="9.140625" defaultRowHeight="18.75" x14ac:dyDescent="0.3"/>
  <cols>
    <col min="1" max="1" width="24.28515625" style="2" customWidth="1"/>
    <col min="2" max="2" width="20" style="2" customWidth="1"/>
    <col min="3" max="3" width="14.7109375" style="2" bestFit="1" customWidth="1"/>
    <col min="4" max="4" width="13.5703125" style="2" customWidth="1"/>
    <col min="5" max="5" width="13.42578125" style="2" bestFit="1" customWidth="1"/>
    <col min="6" max="6" width="16.5703125" style="2" customWidth="1"/>
    <col min="7" max="7" width="15.5703125" style="2" customWidth="1"/>
    <col min="8" max="8" width="16.7109375" style="2" bestFit="1" customWidth="1"/>
    <col min="9" max="9" width="17.140625" style="3" customWidth="1"/>
    <col min="10" max="10" width="24.140625" style="3" customWidth="1"/>
    <col min="11" max="11" width="17" style="3" customWidth="1"/>
    <col min="12" max="12" width="14.7109375" style="3" customWidth="1"/>
    <col min="13" max="14" width="10.28515625" style="3" customWidth="1"/>
    <col min="15" max="15" width="15.5703125" style="3" customWidth="1"/>
    <col min="16" max="18" width="10.5703125" style="3" customWidth="1"/>
    <col min="19" max="19" width="26.140625" style="3" customWidth="1"/>
    <col min="20" max="16384" width="9.140625" style="2"/>
  </cols>
  <sheetData>
    <row r="1" spans="1:19" s="30" customFormat="1" x14ac:dyDescent="0.3">
      <c r="A1" s="27" t="s">
        <v>48</v>
      </c>
      <c r="B1" s="28" t="s">
        <v>0</v>
      </c>
      <c r="C1" s="29">
        <v>15.5</v>
      </c>
      <c r="D1" s="28" t="s">
        <v>15</v>
      </c>
      <c r="F1" s="31"/>
      <c r="G1" s="31"/>
      <c r="H1" s="31"/>
      <c r="I1" s="31"/>
      <c r="J1" s="32">
        <v>2560</v>
      </c>
      <c r="K1" s="31"/>
    </row>
    <row r="2" spans="1:19" s="30" customFormat="1" x14ac:dyDescent="0.3">
      <c r="A2" s="33" t="s">
        <v>28</v>
      </c>
      <c r="B2" s="28" t="s">
        <v>5</v>
      </c>
      <c r="C2" s="29">
        <v>15.5</v>
      </c>
      <c r="D2" s="28" t="s">
        <v>16</v>
      </c>
      <c r="F2" s="31"/>
      <c r="G2" s="31"/>
      <c r="H2" s="31"/>
      <c r="I2" s="31"/>
      <c r="J2" s="32">
        <v>2017</v>
      </c>
      <c r="K2" s="31"/>
    </row>
    <row r="3" spans="1:19" s="20" customFormat="1" ht="21.75" customHeight="1" x14ac:dyDescent="0.3">
      <c r="A3" s="34" t="s">
        <v>30</v>
      </c>
      <c r="B3" s="27"/>
      <c r="C3" s="27"/>
      <c r="D3" s="27"/>
      <c r="E3" s="27"/>
      <c r="F3" s="27"/>
      <c r="G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s="20" customFormat="1" ht="18.75" customHeight="1" x14ac:dyDescent="0.3">
      <c r="I4" s="21"/>
      <c r="J4" s="60" t="s">
        <v>3</v>
      </c>
      <c r="K4" s="63" t="s">
        <v>18</v>
      </c>
      <c r="L4" s="66" t="s">
        <v>19</v>
      </c>
      <c r="M4" s="67"/>
      <c r="N4" s="68"/>
      <c r="O4" s="66" t="s">
        <v>22</v>
      </c>
      <c r="P4" s="67"/>
      <c r="Q4" s="67"/>
      <c r="R4" s="68"/>
      <c r="S4" s="75" t="s">
        <v>2</v>
      </c>
    </row>
    <row r="5" spans="1:19" s="20" customFormat="1" ht="43.5" customHeight="1" x14ac:dyDescent="0.3">
      <c r="I5" s="21"/>
      <c r="J5" s="61"/>
      <c r="K5" s="64"/>
      <c r="L5" s="69"/>
      <c r="M5" s="70"/>
      <c r="N5" s="71"/>
      <c r="O5" s="69"/>
      <c r="P5" s="70"/>
      <c r="Q5" s="70"/>
      <c r="R5" s="71"/>
      <c r="S5" s="76"/>
    </row>
    <row r="6" spans="1:19" s="20" customFormat="1" ht="36" customHeight="1" x14ac:dyDescent="0.3">
      <c r="I6" s="21"/>
      <c r="J6" s="61"/>
      <c r="K6" s="64"/>
      <c r="L6" s="63" t="s">
        <v>13</v>
      </c>
      <c r="M6" s="63" t="s">
        <v>20</v>
      </c>
      <c r="N6" s="63" t="s">
        <v>21</v>
      </c>
      <c r="O6" s="63" t="s">
        <v>13</v>
      </c>
      <c r="P6" s="63" t="s">
        <v>20</v>
      </c>
      <c r="Q6" s="63" t="s">
        <v>21</v>
      </c>
      <c r="R6" s="63" t="s">
        <v>14</v>
      </c>
      <c r="S6" s="76"/>
    </row>
    <row r="7" spans="1:19" s="20" customFormat="1" ht="31.5" customHeight="1" x14ac:dyDescent="0.3">
      <c r="I7" s="22"/>
      <c r="J7" s="62"/>
      <c r="K7" s="65"/>
      <c r="L7" s="65"/>
      <c r="M7" s="65"/>
      <c r="N7" s="65"/>
      <c r="O7" s="65"/>
      <c r="P7" s="65"/>
      <c r="Q7" s="65"/>
      <c r="R7" s="65"/>
      <c r="S7" s="77"/>
    </row>
    <row r="8" spans="1:19" s="20" customFormat="1" ht="18.75" customHeight="1" x14ac:dyDescent="0.3">
      <c r="A8" s="23" t="s">
        <v>32</v>
      </c>
      <c r="B8" s="24" t="s">
        <v>41</v>
      </c>
      <c r="C8" s="25" t="s">
        <v>33</v>
      </c>
      <c r="D8" s="24" t="s">
        <v>42</v>
      </c>
      <c r="E8" s="25" t="s">
        <v>34</v>
      </c>
      <c r="F8" s="25" t="s">
        <v>44</v>
      </c>
      <c r="G8" s="25" t="s">
        <v>45</v>
      </c>
      <c r="H8" s="24" t="s">
        <v>46</v>
      </c>
      <c r="I8" s="25" t="s">
        <v>47</v>
      </c>
      <c r="J8" s="24" t="s">
        <v>35</v>
      </c>
      <c r="K8" s="26" t="s">
        <v>31</v>
      </c>
      <c r="L8" s="26" t="s">
        <v>6</v>
      </c>
      <c r="M8" s="25" t="s">
        <v>7</v>
      </c>
      <c r="N8" s="26" t="s">
        <v>8</v>
      </c>
      <c r="O8" s="26" t="s">
        <v>12</v>
      </c>
      <c r="P8" s="25" t="s">
        <v>11</v>
      </c>
      <c r="Q8" s="26" t="s">
        <v>10</v>
      </c>
      <c r="R8" s="25" t="s">
        <v>9</v>
      </c>
      <c r="S8" s="24" t="s">
        <v>36</v>
      </c>
    </row>
    <row r="9" spans="1:19" ht="18.75" customHeight="1" x14ac:dyDescent="0.3">
      <c r="A9" s="7" t="s">
        <v>49</v>
      </c>
      <c r="B9" s="8" t="s">
        <v>50</v>
      </c>
      <c r="C9" s="8" t="s">
        <v>51</v>
      </c>
      <c r="D9" s="8" t="s">
        <v>52</v>
      </c>
      <c r="E9" s="9" t="s">
        <v>23</v>
      </c>
      <c r="F9" s="9" t="s">
        <v>29</v>
      </c>
      <c r="G9" s="9" t="s">
        <v>43</v>
      </c>
      <c r="H9" s="8" t="s">
        <v>4</v>
      </c>
      <c r="I9" s="10" t="s">
        <v>53</v>
      </c>
      <c r="J9" s="6" t="s">
        <v>4</v>
      </c>
      <c r="K9" s="11">
        <v>0</v>
      </c>
      <c r="L9" s="12">
        <f t="shared" ref="L9" si="0">SUM(M9:N9)</f>
        <v>0</v>
      </c>
      <c r="M9" s="12">
        <v>0</v>
      </c>
      <c r="N9" s="12">
        <v>0</v>
      </c>
      <c r="O9" s="12">
        <f>SUM(P9,Q9,R9)</f>
        <v>0</v>
      </c>
      <c r="P9" s="12">
        <v>0</v>
      </c>
      <c r="Q9" s="12">
        <v>0</v>
      </c>
      <c r="R9" s="12">
        <v>0</v>
      </c>
      <c r="S9" s="13" t="s">
        <v>1</v>
      </c>
    </row>
    <row r="10" spans="1:19" ht="18.75" customHeight="1" x14ac:dyDescent="0.3">
      <c r="A10" s="7" t="s">
        <v>49</v>
      </c>
      <c r="B10" s="8" t="s">
        <v>50</v>
      </c>
      <c r="C10" s="8" t="s">
        <v>51</v>
      </c>
      <c r="D10" s="8" t="s">
        <v>52</v>
      </c>
      <c r="E10" s="8" t="s">
        <v>24</v>
      </c>
      <c r="F10" s="8">
        <v>4087</v>
      </c>
      <c r="G10" s="8">
        <v>2559</v>
      </c>
      <c r="H10" s="8" t="s">
        <v>54</v>
      </c>
      <c r="I10" s="10" t="s">
        <v>55</v>
      </c>
      <c r="J10" s="8" t="s">
        <v>56</v>
      </c>
      <c r="K10" s="11">
        <f>K11</f>
        <v>310.19</v>
      </c>
      <c r="L10" s="11">
        <f t="shared" ref="L10:R10" si="1">L11</f>
        <v>18.541</v>
      </c>
      <c r="M10" s="11">
        <f t="shared" si="1"/>
        <v>0</v>
      </c>
      <c r="N10" s="11">
        <f t="shared" si="1"/>
        <v>18.541</v>
      </c>
      <c r="O10" s="11">
        <f t="shared" si="1"/>
        <v>51828</v>
      </c>
      <c r="P10" s="11">
        <f t="shared" si="1"/>
        <v>0</v>
      </c>
      <c r="Q10" s="11">
        <f t="shared" si="1"/>
        <v>34552</v>
      </c>
      <c r="R10" s="11">
        <f t="shared" si="1"/>
        <v>17276</v>
      </c>
      <c r="S10" s="14" t="s">
        <v>75</v>
      </c>
    </row>
    <row r="11" spans="1:19" s="1" customFormat="1" ht="21" customHeight="1" x14ac:dyDescent="0.3">
      <c r="A11" s="7" t="s">
        <v>49</v>
      </c>
      <c r="B11" s="8" t="s">
        <v>50</v>
      </c>
      <c r="C11" s="8" t="s">
        <v>51</v>
      </c>
      <c r="D11" s="8" t="s">
        <v>52</v>
      </c>
      <c r="E11" s="8" t="s">
        <v>24</v>
      </c>
      <c r="F11" s="8">
        <v>4089</v>
      </c>
      <c r="G11" s="8">
        <v>2559</v>
      </c>
      <c r="H11" s="8" t="s">
        <v>54</v>
      </c>
      <c r="I11" s="10" t="s">
        <v>57</v>
      </c>
      <c r="J11" s="8" t="s">
        <v>48</v>
      </c>
      <c r="K11" s="11">
        <v>310.19</v>
      </c>
      <c r="L11" s="11">
        <v>18.541</v>
      </c>
      <c r="M11" s="11">
        <v>0</v>
      </c>
      <c r="N11" s="11">
        <v>18.541</v>
      </c>
      <c r="O11" s="11">
        <v>51828</v>
      </c>
      <c r="P11" s="11">
        <v>0</v>
      </c>
      <c r="Q11" s="11">
        <v>34552</v>
      </c>
      <c r="R11" s="11">
        <v>17276</v>
      </c>
      <c r="S11" s="16" t="s">
        <v>76</v>
      </c>
    </row>
    <row r="12" spans="1:19" s="1" customFormat="1" ht="21" customHeight="1" x14ac:dyDescent="0.3">
      <c r="A12" s="7" t="s">
        <v>49</v>
      </c>
      <c r="B12" s="8" t="s">
        <v>50</v>
      </c>
      <c r="C12" s="8" t="s">
        <v>51</v>
      </c>
      <c r="D12" s="8" t="s">
        <v>52</v>
      </c>
      <c r="E12" s="8" t="s">
        <v>25</v>
      </c>
      <c r="F12" s="8">
        <v>4019</v>
      </c>
      <c r="G12" s="8">
        <v>2559</v>
      </c>
      <c r="H12" s="8" t="s">
        <v>58</v>
      </c>
      <c r="I12" s="10" t="s">
        <v>59</v>
      </c>
      <c r="J12" s="8" t="s">
        <v>60</v>
      </c>
      <c r="K12" s="11">
        <f>K13</f>
        <v>290.52999999999997</v>
      </c>
      <c r="L12" s="11">
        <f t="shared" ref="L12:R12" si="2">L13</f>
        <v>4.6970000000000001</v>
      </c>
      <c r="M12" s="11">
        <f t="shared" si="2"/>
        <v>0</v>
      </c>
      <c r="N12" s="11">
        <f t="shared" si="2"/>
        <v>4.6970000000000001</v>
      </c>
      <c r="O12" s="11">
        <f t="shared" si="2"/>
        <v>16465</v>
      </c>
      <c r="P12" s="11">
        <f t="shared" si="2"/>
        <v>0</v>
      </c>
      <c r="Q12" s="11">
        <f t="shared" si="2"/>
        <v>10976</v>
      </c>
      <c r="R12" s="11">
        <f t="shared" si="2"/>
        <v>5489</v>
      </c>
      <c r="S12" s="15" t="s">
        <v>77</v>
      </c>
    </row>
    <row r="13" spans="1:19" s="1" customFormat="1" ht="21" customHeight="1" x14ac:dyDescent="0.3">
      <c r="A13" s="7" t="s">
        <v>49</v>
      </c>
      <c r="B13" s="8" t="s">
        <v>50</v>
      </c>
      <c r="C13" s="8" t="s">
        <v>51</v>
      </c>
      <c r="D13" s="8" t="s">
        <v>52</v>
      </c>
      <c r="E13" s="8" t="s">
        <v>25</v>
      </c>
      <c r="F13" s="8">
        <v>4044</v>
      </c>
      <c r="G13" s="8">
        <v>2559</v>
      </c>
      <c r="H13" s="8" t="s">
        <v>58</v>
      </c>
      <c r="I13" s="10" t="s">
        <v>61</v>
      </c>
      <c r="J13" s="8" t="s">
        <v>62</v>
      </c>
      <c r="K13" s="11">
        <v>290.52999999999997</v>
      </c>
      <c r="L13" s="11">
        <v>4.6970000000000001</v>
      </c>
      <c r="M13" s="11">
        <v>0</v>
      </c>
      <c r="N13" s="11">
        <v>4.6970000000000001</v>
      </c>
      <c r="O13" s="11">
        <v>16465</v>
      </c>
      <c r="P13" s="11">
        <v>0</v>
      </c>
      <c r="Q13" s="11">
        <v>10976</v>
      </c>
      <c r="R13" s="11">
        <v>5489</v>
      </c>
      <c r="S13" s="15" t="s">
        <v>78</v>
      </c>
    </row>
    <row r="14" spans="1:19" ht="16.5" customHeight="1" x14ac:dyDescent="0.3">
      <c r="A14" s="7" t="s">
        <v>49</v>
      </c>
      <c r="B14" s="8" t="s">
        <v>50</v>
      </c>
      <c r="C14" s="8" t="s">
        <v>51</v>
      </c>
      <c r="D14" s="8" t="s">
        <v>52</v>
      </c>
      <c r="E14" s="8" t="s">
        <v>25</v>
      </c>
      <c r="F14" s="8">
        <v>4079</v>
      </c>
      <c r="G14" s="8">
        <v>2559</v>
      </c>
      <c r="H14" s="8" t="s">
        <v>58</v>
      </c>
      <c r="I14" s="10" t="s">
        <v>63</v>
      </c>
      <c r="J14" s="8" t="s">
        <v>64</v>
      </c>
      <c r="K14" s="17"/>
      <c r="L14" s="18">
        <f>SUM(M14:N14)</f>
        <v>0</v>
      </c>
      <c r="M14" s="18"/>
      <c r="N14" s="18"/>
      <c r="O14" s="18">
        <f>SUM(P14,Q14,R14)</f>
        <v>0</v>
      </c>
      <c r="P14" s="18"/>
      <c r="Q14" s="18"/>
      <c r="R14" s="18"/>
      <c r="S14" s="19" t="s">
        <v>79</v>
      </c>
    </row>
    <row r="15" spans="1:19" ht="19.5" customHeight="1" x14ac:dyDescent="0.3">
      <c r="A15" s="7" t="s">
        <v>49</v>
      </c>
      <c r="B15" s="8" t="s">
        <v>50</v>
      </c>
      <c r="C15" s="8" t="s">
        <v>51</v>
      </c>
      <c r="D15" s="8" t="s">
        <v>52</v>
      </c>
      <c r="E15" s="8" t="s">
        <v>25</v>
      </c>
      <c r="F15" s="8">
        <v>4082</v>
      </c>
      <c r="G15" s="8">
        <v>2559</v>
      </c>
      <c r="H15" s="8" t="s">
        <v>58</v>
      </c>
      <c r="I15" s="10" t="s">
        <v>65</v>
      </c>
      <c r="J15" s="8" t="s">
        <v>66</v>
      </c>
      <c r="K15" s="17"/>
      <c r="L15" s="18">
        <f>SUM(M15:N15)</f>
        <v>0</v>
      </c>
      <c r="M15" s="18"/>
      <c r="N15" s="18"/>
      <c r="O15" s="18">
        <f>SUM(P15,Q15,R15)</f>
        <v>0</v>
      </c>
      <c r="P15" s="18"/>
      <c r="Q15" s="18"/>
      <c r="R15" s="18"/>
      <c r="S15" s="19" t="s">
        <v>80</v>
      </c>
    </row>
    <row r="16" spans="1:19" x14ac:dyDescent="0.3">
      <c r="A16" s="7" t="s">
        <v>49</v>
      </c>
      <c r="B16" s="8" t="s">
        <v>50</v>
      </c>
      <c r="C16" s="8" t="s">
        <v>51</v>
      </c>
      <c r="D16" s="8" t="s">
        <v>52</v>
      </c>
      <c r="E16" s="8" t="s">
        <v>26</v>
      </c>
      <c r="F16" s="8">
        <v>4083</v>
      </c>
      <c r="G16" s="8">
        <v>2559</v>
      </c>
      <c r="H16" s="8" t="s">
        <v>67</v>
      </c>
      <c r="I16" s="10" t="s">
        <v>68</v>
      </c>
      <c r="J16" s="8" t="s">
        <v>69</v>
      </c>
      <c r="K16" s="17"/>
      <c r="L16" s="18">
        <f>SUM(M16:N16)</f>
        <v>0</v>
      </c>
      <c r="M16" s="18"/>
      <c r="N16" s="18"/>
      <c r="O16" s="18">
        <f>SUM(P16,Q16,R16)</f>
        <v>0</v>
      </c>
      <c r="P16" s="18"/>
      <c r="Q16" s="18"/>
      <c r="R16" s="18"/>
      <c r="S16" s="19" t="s">
        <v>81</v>
      </c>
    </row>
    <row r="17" spans="1:19" x14ac:dyDescent="0.3">
      <c r="A17" s="7" t="s">
        <v>49</v>
      </c>
      <c r="B17" s="8" t="s">
        <v>50</v>
      </c>
      <c r="C17" s="8" t="s">
        <v>51</v>
      </c>
      <c r="D17" s="8" t="s">
        <v>52</v>
      </c>
      <c r="E17" s="8" t="s">
        <v>26</v>
      </c>
      <c r="F17" s="8">
        <v>4085</v>
      </c>
      <c r="G17" s="8">
        <v>2559</v>
      </c>
      <c r="H17" s="8" t="s">
        <v>67</v>
      </c>
      <c r="I17" s="10" t="s">
        <v>70</v>
      </c>
      <c r="J17" s="8" t="s">
        <v>71</v>
      </c>
      <c r="K17" s="17"/>
      <c r="L17" s="18">
        <f>SUM(M17:N17)</f>
        <v>0</v>
      </c>
      <c r="M17" s="18"/>
      <c r="N17" s="18"/>
      <c r="O17" s="18">
        <f>SUM(P17,Q17,R17)</f>
        <v>0</v>
      </c>
      <c r="P17" s="18"/>
      <c r="Q17" s="18"/>
      <c r="R17" s="18"/>
      <c r="S17" s="19" t="s">
        <v>82</v>
      </c>
    </row>
    <row r="18" spans="1:19" x14ac:dyDescent="0.3">
      <c r="A18" s="7" t="s">
        <v>49</v>
      </c>
      <c r="B18" s="8" t="s">
        <v>50</v>
      </c>
      <c r="C18" s="8" t="s">
        <v>51</v>
      </c>
      <c r="D18" s="8" t="s">
        <v>52</v>
      </c>
      <c r="E18" s="8" t="s">
        <v>27</v>
      </c>
      <c r="F18" s="8">
        <v>4093</v>
      </c>
      <c r="G18" s="8">
        <v>2559</v>
      </c>
      <c r="H18" s="8" t="s">
        <v>72</v>
      </c>
      <c r="I18" s="10" t="s">
        <v>73</v>
      </c>
      <c r="J18" s="8" t="s">
        <v>74</v>
      </c>
      <c r="K18" s="17"/>
      <c r="L18" s="18">
        <f>SUM(M18:N18)</f>
        <v>0</v>
      </c>
      <c r="M18" s="18"/>
      <c r="N18" s="18"/>
      <c r="O18" s="18">
        <f>SUM(P18,Q18,R18)</f>
        <v>0</v>
      </c>
      <c r="P18" s="18"/>
      <c r="Q18" s="18"/>
      <c r="R18" s="18"/>
      <c r="S18" s="19" t="s">
        <v>83</v>
      </c>
    </row>
    <row r="19" spans="1:19" x14ac:dyDescent="0.3">
      <c r="I19" s="2"/>
      <c r="J19" s="2"/>
      <c r="K19" s="2"/>
      <c r="L19" s="2"/>
      <c r="M19" s="2"/>
      <c r="N19" s="2"/>
      <c r="O19" s="2"/>
      <c r="P19" s="2"/>
      <c r="Q19" s="2"/>
      <c r="R19" s="3" t="s">
        <v>17</v>
      </c>
      <c r="S19" s="2"/>
    </row>
    <row r="20" spans="1:19" x14ac:dyDescent="0.3">
      <c r="B20" s="5" t="s">
        <v>37</v>
      </c>
      <c r="I20" s="4" t="s">
        <v>39</v>
      </c>
      <c r="N20" s="2"/>
      <c r="P20" s="2"/>
      <c r="Q20" s="2"/>
      <c r="S20" s="3">
        <v>1</v>
      </c>
    </row>
    <row r="21" spans="1:19" x14ac:dyDescent="0.3">
      <c r="B21" s="4" t="s">
        <v>38</v>
      </c>
      <c r="I21" s="4" t="s">
        <v>40</v>
      </c>
      <c r="N21" s="2"/>
      <c r="P21" s="2"/>
      <c r="S21" s="3">
        <v>118</v>
      </c>
    </row>
    <row r="22" spans="1:19" x14ac:dyDescent="0.3">
      <c r="S22" s="3">
        <v>17</v>
      </c>
    </row>
    <row r="23" spans="1:19" x14ac:dyDescent="0.3">
      <c r="A23" s="37" t="s">
        <v>87</v>
      </c>
      <c r="B23" s="28" t="s">
        <v>85</v>
      </c>
      <c r="C23" s="30"/>
      <c r="D23" s="31"/>
      <c r="E23" s="31"/>
      <c r="F23" s="31"/>
      <c r="G23" s="31"/>
      <c r="H23" s="31"/>
      <c r="I23" s="32"/>
      <c r="S23" s="3" t="s">
        <v>84</v>
      </c>
    </row>
    <row r="24" spans="1:19" x14ac:dyDescent="0.3">
      <c r="A24" s="37" t="s">
        <v>88</v>
      </c>
      <c r="B24" s="28" t="s">
        <v>86</v>
      </c>
      <c r="C24" s="30"/>
      <c r="D24" s="31"/>
      <c r="E24" s="31"/>
      <c r="F24" s="31"/>
      <c r="G24" s="31"/>
      <c r="H24" s="31"/>
      <c r="I24" s="32"/>
    </row>
    <row r="25" spans="1:19" x14ac:dyDescent="0.3">
      <c r="A25" s="60" t="s">
        <v>3</v>
      </c>
      <c r="B25" s="63" t="s">
        <v>109</v>
      </c>
      <c r="C25" s="66" t="s">
        <v>107</v>
      </c>
      <c r="D25" s="67"/>
      <c r="E25" s="68"/>
      <c r="F25" s="66" t="s">
        <v>108</v>
      </c>
      <c r="G25" s="67"/>
      <c r="H25" s="67"/>
      <c r="I25" s="68"/>
      <c r="J25" s="72" t="s">
        <v>2</v>
      </c>
    </row>
    <row r="26" spans="1:19" x14ac:dyDescent="0.3">
      <c r="A26" s="61"/>
      <c r="B26" s="64"/>
      <c r="C26" s="69"/>
      <c r="D26" s="70"/>
      <c r="E26" s="71"/>
      <c r="F26" s="69"/>
      <c r="G26" s="70"/>
      <c r="H26" s="70"/>
      <c r="I26" s="71"/>
      <c r="J26" s="73"/>
    </row>
    <row r="27" spans="1:19" x14ac:dyDescent="0.3">
      <c r="A27" s="61"/>
      <c r="B27" s="64"/>
      <c r="C27" s="63" t="s">
        <v>13</v>
      </c>
      <c r="D27" s="63" t="s">
        <v>106</v>
      </c>
      <c r="E27" s="63" t="s">
        <v>105</v>
      </c>
      <c r="F27" s="63" t="s">
        <v>13</v>
      </c>
      <c r="G27" s="63" t="s">
        <v>106</v>
      </c>
      <c r="H27" s="63" t="s">
        <v>105</v>
      </c>
      <c r="I27" s="63" t="s">
        <v>14</v>
      </c>
      <c r="J27" s="73"/>
    </row>
    <row r="28" spans="1:19" x14ac:dyDescent="0.3">
      <c r="A28" s="62"/>
      <c r="B28" s="65"/>
      <c r="C28" s="65"/>
      <c r="D28" s="65"/>
      <c r="E28" s="65"/>
      <c r="F28" s="65"/>
      <c r="G28" s="65"/>
      <c r="H28" s="65"/>
      <c r="I28" s="65"/>
      <c r="J28" s="74"/>
    </row>
    <row r="29" spans="1:19" ht="23.25" x14ac:dyDescent="0.35">
      <c r="A29" s="78" t="s">
        <v>4</v>
      </c>
      <c r="B29" s="79" t="s">
        <v>104</v>
      </c>
      <c r="C29" s="46">
        <v>8283.56</v>
      </c>
      <c r="D29" s="46">
        <v>6616</v>
      </c>
      <c r="E29" s="79" t="s">
        <v>104</v>
      </c>
      <c r="F29" s="53">
        <v>12456884</v>
      </c>
      <c r="G29" s="46">
        <v>3175972</v>
      </c>
      <c r="H29" s="46">
        <v>5619997</v>
      </c>
      <c r="I29" s="46">
        <v>3663915</v>
      </c>
      <c r="J29" s="42" t="s">
        <v>1</v>
      </c>
    </row>
    <row r="30" spans="1:19" ht="23.25" x14ac:dyDescent="0.35">
      <c r="A30" s="8" t="s">
        <v>54</v>
      </c>
      <c r="B30" s="79" t="s">
        <v>104</v>
      </c>
      <c r="C30" s="47">
        <v>2777.37</v>
      </c>
      <c r="D30" s="47">
        <v>1948</v>
      </c>
      <c r="E30" s="79" t="s">
        <v>104</v>
      </c>
      <c r="F30" s="51">
        <v>4698320</v>
      </c>
      <c r="G30" s="51">
        <v>670285</v>
      </c>
      <c r="H30" s="47">
        <v>2671739</v>
      </c>
      <c r="I30" s="47">
        <v>1356296</v>
      </c>
      <c r="J30" s="43" t="s">
        <v>91</v>
      </c>
    </row>
    <row r="31" spans="1:19" ht="23.25" x14ac:dyDescent="0.35">
      <c r="A31" s="38" t="s">
        <v>48</v>
      </c>
      <c r="B31" s="35">
        <v>101.31</v>
      </c>
      <c r="C31" s="47">
        <v>2777.37</v>
      </c>
      <c r="D31" s="47">
        <v>1948</v>
      </c>
      <c r="E31" s="79" t="s">
        <v>104</v>
      </c>
      <c r="F31" s="47">
        <v>4698320</v>
      </c>
      <c r="G31" s="47">
        <v>670285</v>
      </c>
      <c r="H31" s="47">
        <v>2671739</v>
      </c>
      <c r="I31" s="47">
        <v>1356296</v>
      </c>
      <c r="J31" s="43" t="s">
        <v>103</v>
      </c>
    </row>
    <row r="32" spans="1:19" ht="23.25" x14ac:dyDescent="0.35">
      <c r="A32" s="8" t="s">
        <v>58</v>
      </c>
      <c r="B32" s="79" t="s">
        <v>104</v>
      </c>
      <c r="C32" s="47">
        <v>3685.99</v>
      </c>
      <c r="D32" s="47">
        <v>3050</v>
      </c>
      <c r="E32" s="79" t="s">
        <v>104</v>
      </c>
      <c r="F32" s="47">
        <v>5632641</v>
      </c>
      <c r="G32" s="47">
        <v>1594692</v>
      </c>
      <c r="H32" s="47">
        <v>2324766</v>
      </c>
      <c r="I32" s="47">
        <v>1713183</v>
      </c>
      <c r="J32" s="44" t="s">
        <v>92</v>
      </c>
    </row>
    <row r="33" spans="1:10" ht="23.25" x14ac:dyDescent="0.35">
      <c r="A33" s="38" t="s">
        <v>89</v>
      </c>
      <c r="B33" s="35">
        <v>58.97</v>
      </c>
      <c r="C33" s="47">
        <v>2.74</v>
      </c>
      <c r="D33" s="79" t="s">
        <v>104</v>
      </c>
      <c r="E33" s="79" t="s">
        <v>104</v>
      </c>
      <c r="F33" s="47">
        <v>12555</v>
      </c>
      <c r="G33" s="79" t="s">
        <v>104</v>
      </c>
      <c r="H33" s="47">
        <v>8370</v>
      </c>
      <c r="I33" s="47">
        <v>4185</v>
      </c>
      <c r="J33" s="45" t="s">
        <v>102</v>
      </c>
    </row>
    <row r="34" spans="1:10" ht="23.25" x14ac:dyDescent="0.35">
      <c r="A34" s="38" t="s">
        <v>90</v>
      </c>
      <c r="B34" s="36">
        <v>64.19</v>
      </c>
      <c r="C34" s="79" t="s">
        <v>104</v>
      </c>
      <c r="D34" s="79" t="s">
        <v>104</v>
      </c>
      <c r="E34" s="79" t="s">
        <v>104</v>
      </c>
      <c r="F34" s="47">
        <v>9</v>
      </c>
      <c r="G34" s="79" t="s">
        <v>104</v>
      </c>
      <c r="H34" s="49">
        <v>6</v>
      </c>
      <c r="I34" s="49">
        <v>3</v>
      </c>
      <c r="J34" s="45" t="s">
        <v>101</v>
      </c>
    </row>
    <row r="35" spans="1:10" ht="23.25" x14ac:dyDescent="0.35">
      <c r="A35" s="38" t="s">
        <v>62</v>
      </c>
      <c r="B35" s="36">
        <v>73.650000000000006</v>
      </c>
      <c r="C35" s="49">
        <v>0.09</v>
      </c>
      <c r="D35" s="79" t="s">
        <v>104</v>
      </c>
      <c r="E35" s="48">
        <v>0.09</v>
      </c>
      <c r="F35" s="48">
        <v>360</v>
      </c>
      <c r="G35" s="79" t="s">
        <v>104</v>
      </c>
      <c r="H35" s="49">
        <v>240</v>
      </c>
      <c r="I35" s="49">
        <v>120</v>
      </c>
      <c r="J35" s="45" t="s">
        <v>100</v>
      </c>
    </row>
    <row r="36" spans="1:10" x14ac:dyDescent="0.3">
      <c r="A36" s="38" t="s">
        <v>64</v>
      </c>
      <c r="B36" s="36">
        <v>68.22</v>
      </c>
      <c r="C36" s="49">
        <v>3682.98</v>
      </c>
      <c r="D36" s="48">
        <v>3050</v>
      </c>
      <c r="E36" s="48">
        <v>632.98</v>
      </c>
      <c r="F36" s="48">
        <v>5616342</v>
      </c>
      <c r="G36" s="49">
        <v>1594692</v>
      </c>
      <c r="H36" s="49">
        <v>2313900</v>
      </c>
      <c r="I36" s="49">
        <v>1707750</v>
      </c>
      <c r="J36" s="45" t="s">
        <v>99</v>
      </c>
    </row>
    <row r="37" spans="1:10" ht="23.25" x14ac:dyDescent="0.35">
      <c r="A37" s="38" t="s">
        <v>66</v>
      </c>
      <c r="B37" s="36">
        <v>77.290000000000006</v>
      </c>
      <c r="C37" s="49">
        <v>0.19</v>
      </c>
      <c r="D37" s="79" t="s">
        <v>104</v>
      </c>
      <c r="E37" s="48">
        <v>0.19</v>
      </c>
      <c r="F37" s="48">
        <v>3375</v>
      </c>
      <c r="G37" s="79" t="s">
        <v>104</v>
      </c>
      <c r="H37" s="49">
        <v>2250</v>
      </c>
      <c r="I37" s="49">
        <v>1125</v>
      </c>
      <c r="J37" s="45" t="s">
        <v>98</v>
      </c>
    </row>
    <row r="38" spans="1:10" ht="23.25" x14ac:dyDescent="0.35">
      <c r="A38" s="8" t="s">
        <v>67</v>
      </c>
      <c r="B38" s="79" t="s">
        <v>104</v>
      </c>
      <c r="C38" s="49">
        <v>1768.26</v>
      </c>
      <c r="D38" s="48">
        <v>1618</v>
      </c>
      <c r="E38" s="48">
        <v>149.56</v>
      </c>
      <c r="F38" s="48">
        <v>1948223</v>
      </c>
      <c r="G38" s="49">
        <v>910995</v>
      </c>
      <c r="H38" s="49">
        <v>503027</v>
      </c>
      <c r="I38" s="49">
        <v>534201</v>
      </c>
      <c r="J38" s="45" t="s">
        <v>93</v>
      </c>
    </row>
    <row r="39" spans="1:10" x14ac:dyDescent="0.3">
      <c r="A39" s="39" t="s">
        <v>69</v>
      </c>
      <c r="B39" s="41">
        <v>81.8</v>
      </c>
      <c r="C39" s="50">
        <v>1767.56</v>
      </c>
      <c r="D39" s="48">
        <v>1618</v>
      </c>
      <c r="E39" s="48">
        <v>149.56</v>
      </c>
      <c r="F39" s="50">
        <v>1940741</v>
      </c>
      <c r="G39" s="52">
        <v>910995</v>
      </c>
      <c r="H39" s="52">
        <v>498039</v>
      </c>
      <c r="I39" s="52">
        <v>531707</v>
      </c>
      <c r="J39" s="58" t="s">
        <v>97</v>
      </c>
    </row>
    <row r="40" spans="1:10" ht="23.25" x14ac:dyDescent="0.35">
      <c r="A40" s="39" t="s">
        <v>71</v>
      </c>
      <c r="B40" s="41">
        <v>88.89</v>
      </c>
      <c r="C40" s="50">
        <v>7.0000000000000007E-2</v>
      </c>
      <c r="D40" s="79" t="s">
        <v>104</v>
      </c>
      <c r="E40" s="50">
        <v>0.7</v>
      </c>
      <c r="F40" s="50">
        <v>7482</v>
      </c>
      <c r="G40" s="79" t="s">
        <v>104</v>
      </c>
      <c r="H40" s="52">
        <v>4988</v>
      </c>
      <c r="I40" s="52">
        <v>2494</v>
      </c>
      <c r="J40" s="58" t="s">
        <v>96</v>
      </c>
    </row>
    <row r="41" spans="1:10" ht="23.25" x14ac:dyDescent="0.35">
      <c r="A41" s="40" t="s">
        <v>72</v>
      </c>
      <c r="B41" s="79" t="s">
        <v>104</v>
      </c>
      <c r="C41" s="50">
        <v>51.94</v>
      </c>
      <c r="D41" s="79" t="s">
        <v>104</v>
      </c>
      <c r="E41" s="50">
        <v>51.94</v>
      </c>
      <c r="F41" s="50">
        <v>180700</v>
      </c>
      <c r="G41" s="79" t="s">
        <v>104</v>
      </c>
      <c r="H41" s="52">
        <v>120465</v>
      </c>
      <c r="I41" s="52">
        <v>60235</v>
      </c>
      <c r="J41" s="58" t="s">
        <v>94</v>
      </c>
    </row>
    <row r="42" spans="1:10" ht="23.25" x14ac:dyDescent="0.35">
      <c r="A42" s="54" t="s">
        <v>74</v>
      </c>
      <c r="B42" s="55">
        <v>118.62</v>
      </c>
      <c r="C42" s="56">
        <v>51.94</v>
      </c>
      <c r="D42" s="80" t="s">
        <v>104</v>
      </c>
      <c r="E42" s="56">
        <v>51.94</v>
      </c>
      <c r="F42" s="56">
        <v>180700</v>
      </c>
      <c r="G42" s="80" t="s">
        <v>104</v>
      </c>
      <c r="H42" s="57">
        <v>120465</v>
      </c>
      <c r="I42" s="57">
        <v>60235</v>
      </c>
      <c r="J42" s="59" t="s">
        <v>95</v>
      </c>
    </row>
  </sheetData>
  <mergeCells count="24">
    <mergeCell ref="J4:J7"/>
    <mergeCell ref="R6:R7"/>
    <mergeCell ref="S4:S7"/>
    <mergeCell ref="O4:R5"/>
    <mergeCell ref="K4:K7"/>
    <mergeCell ref="L4:N5"/>
    <mergeCell ref="L6:L7"/>
    <mergeCell ref="M6:M7"/>
    <mergeCell ref="N6:N7"/>
    <mergeCell ref="O6:O7"/>
    <mergeCell ref="P6:P7"/>
    <mergeCell ref="Q6:Q7"/>
    <mergeCell ref="A25:A28"/>
    <mergeCell ref="B25:B28"/>
    <mergeCell ref="C25:E26"/>
    <mergeCell ref="F25:I26"/>
    <mergeCell ref="J25:J28"/>
    <mergeCell ref="C27:C28"/>
    <mergeCell ref="D27:D28"/>
    <mergeCell ref="E27:E28"/>
    <mergeCell ref="F27:F28"/>
    <mergeCell ref="G27:G28"/>
    <mergeCell ref="H27:H28"/>
    <mergeCell ref="I27:I28"/>
  </mergeCells>
  <phoneticPr fontId="1" type="noConversion"/>
  <pageMargins left="0.55118110236220474" right="0.35433070866141736" top="0.59055118110236227" bottom="0.39370078740157483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SPB1505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2017-12-26T01:46:32Z</cp:lastPrinted>
  <dcterms:created xsi:type="dcterms:W3CDTF">2004-08-20T21:28:46Z</dcterms:created>
  <dcterms:modified xsi:type="dcterms:W3CDTF">2020-03-03T03:22:34Z</dcterms:modified>
</cp:coreProperties>
</file>